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60" windowWidth="15192" windowHeight="11760"/>
  </bookViews>
  <sheets>
    <sheet name="11-я линия В.О. д. 26" sheetId="2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K44" i="2" l="1"/>
  <c r="I67" i="2"/>
  <c r="I66" i="2"/>
  <c r="L67" i="2"/>
  <c r="N44" i="2"/>
  <c r="N5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3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3" i="2"/>
  <c r="N58" i="2"/>
  <c r="N40" i="2"/>
  <c r="N24" i="2"/>
  <c r="N8" i="2"/>
  <c r="N61" i="2"/>
  <c r="N53" i="2"/>
  <c r="N45" i="2"/>
  <c r="N35" i="2"/>
  <c r="N27" i="2"/>
  <c r="N19" i="2"/>
  <c r="N11" i="2"/>
  <c r="N62" i="2"/>
  <c r="N46" i="2"/>
  <c r="N28" i="2"/>
  <c r="N12" i="2"/>
  <c r="N64" i="2"/>
  <c r="N56" i="2"/>
  <c r="N48" i="2"/>
  <c r="N38" i="2"/>
  <c r="N30" i="2"/>
  <c r="N26" i="2"/>
  <c r="N22" i="2"/>
  <c r="N18" i="2"/>
  <c r="N14" i="2"/>
  <c r="N10" i="2"/>
  <c r="N6" i="2"/>
  <c r="N63" i="2"/>
  <c r="N59" i="2"/>
  <c r="N55" i="2"/>
  <c r="N51" i="2"/>
  <c r="N47" i="2"/>
  <c r="N41" i="2"/>
  <c r="N37" i="2"/>
  <c r="N33" i="2"/>
  <c r="N29" i="2"/>
  <c r="N25" i="2"/>
  <c r="N21" i="2"/>
  <c r="N17" i="2"/>
  <c r="N13" i="2"/>
  <c r="N9" i="2"/>
  <c r="N34" i="2"/>
  <c r="N43" i="2"/>
  <c r="N52" i="2"/>
  <c r="N60" i="2"/>
  <c r="N4" i="2"/>
  <c r="N20" i="2"/>
  <c r="N36" i="2"/>
  <c r="N54" i="2"/>
  <c r="N7" i="2"/>
  <c r="N15" i="2"/>
  <c r="N23" i="2"/>
  <c r="N31" i="2"/>
  <c r="N39" i="2"/>
  <c r="N49" i="2"/>
  <c r="N57" i="2"/>
  <c r="N3" i="2"/>
  <c r="N16" i="2"/>
  <c r="N32" i="2"/>
  <c r="N50" i="2"/>
</calcChain>
</file>

<file path=xl/sharedStrings.xml><?xml version="1.0" encoding="utf-8"?>
<sst xmlns="http://schemas.openxmlformats.org/spreadsheetml/2006/main" count="407" uniqueCount="251">
  <si>
    <t>Кадастровый (или условный номер) объекта</t>
  </si>
  <si>
    <t>№ помещения</t>
  </si>
  <si>
    <t>Площадь</t>
  </si>
  <si>
    <t>Доля</t>
  </si>
  <si>
    <t>№ выписки</t>
  </si>
  <si>
    <t>Дата выписки</t>
  </si>
  <si>
    <t>Адрес (местоположение объекта)</t>
  </si>
  <si>
    <t>Правообладатель</t>
  </si>
  <si>
    <t>голосов</t>
  </si>
  <si>
    <t>доля голосов, %</t>
  </si>
  <si>
    <t>Государственная регистрация права</t>
  </si>
  <si>
    <t xml:space="preserve">99/2017/51808749  </t>
  </si>
  <si>
    <t>Санкт-Петербург, 11-я линия В.О., дом 26, литера Е, квартира 1</t>
  </si>
  <si>
    <t>78:06:0002043:3100</t>
  </si>
  <si>
    <t>Назаров Евгений Андреевич</t>
  </si>
  <si>
    <t>Собственность, № 78-78-66/105/2014-293 от 30.12.2014</t>
  </si>
  <si>
    <t>1</t>
  </si>
  <si>
    <t xml:space="preserve">99/2017/51809651  </t>
  </si>
  <si>
    <t>Санкт-Петербург, 11-я линия В.О., дом 26, литера Е, квартира 2</t>
  </si>
  <si>
    <t>78:06:0002043:3109</t>
  </si>
  <si>
    <t>Федоров Денис Анатольевич</t>
  </si>
  <si>
    <t>Долевая собственность, № 78-78-66/005/2014-128 от 11.04.2014, 1/2</t>
  </si>
  <si>
    <t>1/2</t>
  </si>
  <si>
    <t>Корявко Юрий Владимирович</t>
  </si>
  <si>
    <t xml:space="preserve">99/2017/51809649  </t>
  </si>
  <si>
    <t>Санкт-Петербург, 11-я линия В.О., дом 26, литера Е, квартира 3</t>
  </si>
  <si>
    <t>78:06:0002043:3102</t>
  </si>
  <si>
    <t>Сазонова Татьяна Борисовна</t>
  </si>
  <si>
    <t>Собственность, № 78-78-66/103/2014-129 от 12.12.2014</t>
  </si>
  <si>
    <t xml:space="preserve">99/2017/51811095  </t>
  </si>
  <si>
    <t>Санкт-Петербург, 11-линия В.О., дом 26, литера Е, квартира 4</t>
  </si>
  <si>
    <t>78:06:0002043:3091</t>
  </si>
  <si>
    <t>Торопцева Галина Вадимовна</t>
  </si>
  <si>
    <t>Собственность, № 78-78/033-66/105/2014-395/2 от 12.03.2015</t>
  </si>
  <si>
    <t xml:space="preserve">99/2017/51809664  </t>
  </si>
  <si>
    <t>Санкт-Петербург, 11-я линия В.О., дом 26, литера Е, квартира 5</t>
  </si>
  <si>
    <t>78:06:0002043:3085</t>
  </si>
  <si>
    <t xml:space="preserve">99/2017/51811097  </t>
  </si>
  <si>
    <t>Санкт-Петербург, 11-я линия В.О., дом 26, литера Е, квартира 6</t>
  </si>
  <si>
    <t>78:06:0002043:3092</t>
  </si>
  <si>
    <t>Ли Татьяна Александровна</t>
  </si>
  <si>
    <t>Собственность, № 78-78-66/005/2014-173 от 11.04.2014</t>
  </si>
  <si>
    <t xml:space="preserve">99/2017/51809646  </t>
  </si>
  <si>
    <t>Санкт-Петербург, 11-я линия В.О., дом 26, литера Е, квартира 7</t>
  </si>
  <si>
    <t>78:06:0002043:3103</t>
  </si>
  <si>
    <t>Дунаева Марина Дмитриевна</t>
  </si>
  <si>
    <t>Собственность, № 78-78-66/105/2014-198 от 30.12.2014</t>
  </si>
  <si>
    <t xml:space="preserve">99/2017/51808548  </t>
  </si>
  <si>
    <t>Санкт-Петербург, 11-я линия В.О., дом 26, литера Е, квартира 8</t>
  </si>
  <si>
    <t>78:06:0002043:3101</t>
  </si>
  <si>
    <t>Елисеева Алла Алексеевна</t>
  </si>
  <si>
    <t>Собственность, № 78-78/033-78/066/006/2015-235/1 от 04.03.2015</t>
  </si>
  <si>
    <t xml:space="preserve">99/2017/51809645  </t>
  </si>
  <si>
    <t>Санкт-Петербург, 11-я линия В.О., дом 26, литера Е, квартира 9</t>
  </si>
  <si>
    <t>78:06:0002043:3105</t>
  </si>
  <si>
    <t>Холод Анастасия Андреевна</t>
  </si>
  <si>
    <t>Собственность, № 78-78-33/055/2014-012 от 11.02.2014</t>
  </si>
  <si>
    <t xml:space="preserve">99/2017/51809653  </t>
  </si>
  <si>
    <t>Санкт-Петербург, 11-я линия В.О., дом 26, литера Е, квартира 10</t>
  </si>
  <si>
    <t>78:06:0002043:3107</t>
  </si>
  <si>
    <t>Акционерное общество "Сато-Пиетари Ою" (Sato-Pietari Oy), ИНН: 9909337431</t>
  </si>
  <si>
    <t>Собственность, № 78-78-33/057/2014-009 от 18.04.2014</t>
  </si>
  <si>
    <t xml:space="preserve">99/2017/51809984  </t>
  </si>
  <si>
    <t>Санкт-Петербург, 11-я линия В.О., дом 26, литера Е, квартира 11</t>
  </si>
  <si>
    <t>78:06:0002043:3089</t>
  </si>
  <si>
    <t>Собственность, № 78-78-33/057/2014-010 от 18.04.2014</t>
  </si>
  <si>
    <t xml:space="preserve">99/2017/51809654  </t>
  </si>
  <si>
    <t>Санкт-Петербург, 11-я линия В.О., дом 26, литера Е, квартира 12</t>
  </si>
  <si>
    <t>78:06:0002043:3106</t>
  </si>
  <si>
    <t>Собственность, № 78-78-33/057/2014-011 от 18.04.2014</t>
  </si>
  <si>
    <t xml:space="preserve">99/2017/51811096  </t>
  </si>
  <si>
    <t>Санкт-Петербург, 11-я линия В.О., дом 26, литера Е, квартира 15</t>
  </si>
  <si>
    <t>78:06:0002043:3116</t>
  </si>
  <si>
    <t>Собственность, № 78-78-33/057/2014-014 от 18.04.2014</t>
  </si>
  <si>
    <t xml:space="preserve">99/2017/51808245  </t>
  </si>
  <si>
    <t>Санкт-Петербург, 11-я линия В.О., дом 26, литера Е, квартира 14</t>
  </si>
  <si>
    <t>78:06:0002043:3096</t>
  </si>
  <si>
    <t>Собственность, № 78-78-33/057/2014-013 от 18.04.2014</t>
  </si>
  <si>
    <t xml:space="preserve">99/2017/51811089  </t>
  </si>
  <si>
    <t>Санкт-Петербург, 11-я линия В.О., дом 26, литера Е, квартира 13</t>
  </si>
  <si>
    <t>78:06:0002043:3118</t>
  </si>
  <si>
    <t>Собственность, № 78-78-33/057/2014-012 от 18.04.2014</t>
  </si>
  <si>
    <t xml:space="preserve">99/2017/51811091  </t>
  </si>
  <si>
    <t>Санкт-Петербург, 11-я линия В.О., дом 26, литера Е, квартира 16</t>
  </si>
  <si>
    <t>78:06:0002043:3117</t>
  </si>
  <si>
    <t>Собственность, № 78-78-33/057/2014-015 от 18.04.2014</t>
  </si>
  <si>
    <t xml:space="preserve">99/2017/51808445  </t>
  </si>
  <si>
    <t>Санкт-Петербург, 11-я линия В.О., дом 26, литера Е, квартира 17</t>
  </si>
  <si>
    <t>78:06:0002043:3095</t>
  </si>
  <si>
    <t>Собственность, № 78-78-33/057/2014-016 от 18.04.2014</t>
  </si>
  <si>
    <t xml:space="preserve">99/2017/51808347  </t>
  </si>
  <si>
    <t>Санкт-Петербург, 11-я линия В.О., дом 26, литера Е, квартира 18</t>
  </si>
  <si>
    <t>78:06:0002043:3097</t>
  </si>
  <si>
    <t>Собственность, № 78-78-33/057/2014-017 от 18.04.2014</t>
  </si>
  <si>
    <t xml:space="preserve">99/2017/51809661  </t>
  </si>
  <si>
    <t>Санкт-Петербург, 11-я линия В.О., дом 26, литера Е, квартира 19</t>
  </si>
  <si>
    <t>78:06:0002043:3083</t>
  </si>
  <si>
    <t>Собственность, № 78-78-33/057/2014-018 от 18.04.2014</t>
  </si>
  <si>
    <t xml:space="preserve">99/2017/51811086  </t>
  </si>
  <si>
    <t>Санкт-Петербург, 11-я линия В.О., дом 26, литера Е, квартира 20</t>
  </si>
  <si>
    <t>78:06:0002043:3112</t>
  </si>
  <si>
    <t>Собственность, № 78-78-33/057/2014-019 от 18.04.2014</t>
  </si>
  <si>
    <t xml:space="preserve">99/2017/51811092  </t>
  </si>
  <si>
    <t>Санкт-Петербург, 11-я линия В.О., дом 26, литера Е, квартира 21</t>
  </si>
  <si>
    <t>78:06:0002043:3114</t>
  </si>
  <si>
    <t>Собственность, № 78-78-33/057/2014-020 от 18.04.2014</t>
  </si>
  <si>
    <t xml:space="preserve">99/2017/51809667  </t>
  </si>
  <si>
    <t>Санкт-Петербург, 11-я линия В.О., дом 26, литера Е, квартира 22</t>
  </si>
  <si>
    <t>78:06:0002043:3088</t>
  </si>
  <si>
    <t>Собственность, № 78-78-33/057/2014-021 от 18.04.2014</t>
  </si>
  <si>
    <t xml:space="preserve">99/2017/51808050  </t>
  </si>
  <si>
    <t>Санкт-Петербург, 11-я линия В.О., дом 26, литера Е, квартира 23</t>
  </si>
  <si>
    <t>78:06:0002043:3098</t>
  </si>
  <si>
    <t>Собственность, № 78-78-33/057/2014-022 от 18.04.2014</t>
  </si>
  <si>
    <t xml:space="preserve">99/2017/51809982  </t>
  </si>
  <si>
    <t>Санкт-Петербург, 11-я линия В.О., дом 26, литера Е, квартира 24</t>
  </si>
  <si>
    <t>78:06:0002043:3087</t>
  </si>
  <si>
    <t>Собственность, № 78-78-33/057/2014-023 от 18.04.2014</t>
  </si>
  <si>
    <t xml:space="preserve">99/2017/51808142  </t>
  </si>
  <si>
    <t>Санкт-Петербург, 11-я линия В.О., дом 26, литера Е, квартира 25</t>
  </si>
  <si>
    <t>78:06:0002043:3099</t>
  </si>
  <si>
    <t>Варавина Светлана Борисовна</t>
  </si>
  <si>
    <t>Собственность, № 78-78-33/056/2014-014 от 21.02.2014</t>
  </si>
  <si>
    <t xml:space="preserve">99/2017/51808446  </t>
  </si>
  <si>
    <t>Санкт-Петербург, 11-я линия В.О., дом 26, литера Е, квартира 26</t>
  </si>
  <si>
    <t>78:06:0002043:3094</t>
  </si>
  <si>
    <t>Кобрина Наталья Александровна</t>
  </si>
  <si>
    <t>Собственность, № 78:06:0002043:3094-78/033/2017-1 от 11.08.2017</t>
  </si>
  <si>
    <t xml:space="preserve">99/2017/51811103  </t>
  </si>
  <si>
    <t>Санкт-Петербург, 11-я линия В.О., дом 26, литера Е, квартира 27</t>
  </si>
  <si>
    <t>78:06:0002043:3093</t>
  </si>
  <si>
    <t>Чернышева Наталья Васильевна</t>
  </si>
  <si>
    <t>Собственность, № 78-78-66/004/2014-431 от 04.04.2014</t>
  </si>
  <si>
    <t xml:space="preserve">99/2017/51810807  </t>
  </si>
  <si>
    <t>Санкт-Петербург, 11-я линия В.О., дом 26, литера Е, квартира 28</t>
  </si>
  <si>
    <t>78:06:0002043:3111</t>
  </si>
  <si>
    <t>Кожевникова Ольга Владимировна</t>
  </si>
  <si>
    <t>Собственность, № 78-78-33/100/2014-053 от 11.12.2014</t>
  </si>
  <si>
    <t xml:space="preserve">99/2017/51811094  </t>
  </si>
  <si>
    <t>Санкт-Петербург, 11-я линия В.О., дом 26, литера Е, квартира 29</t>
  </si>
  <si>
    <t>78:06:0002043:3113</t>
  </si>
  <si>
    <t>Гершберг Александр Моисеевич</t>
  </si>
  <si>
    <t>Собственность, № 78:06:0002043:3113-78/033/2017-2 от 24.05.2017</t>
  </si>
  <si>
    <t xml:space="preserve">99/2017/51812413  </t>
  </si>
  <si>
    <t>Санкт-Петербург, 11-я линия В.О., дом 26, литера Е, квартира 30</t>
  </si>
  <si>
    <t>78:06:0002043:3081</t>
  </si>
  <si>
    <t>Кобзев Игорь Евгеньевич</t>
  </si>
  <si>
    <t>Собственность, № 78-78-66/001/2014-279 от 06.02.2014</t>
  </si>
  <si>
    <t xml:space="preserve">99/2017/51812415  </t>
  </si>
  <si>
    <t>Санкт-Петербург, 11-я линия В.О., дом 26, литера Е, квартира 31</t>
  </si>
  <si>
    <t>78:06:0002043:3082</t>
  </si>
  <si>
    <t>Пузанова Марина Владимировна</t>
  </si>
  <si>
    <t>Собственность, № 78-78-66/004/2014-158 от 05.08.2014</t>
  </si>
  <si>
    <t xml:space="preserve">99/2017/51811085  </t>
  </si>
  <si>
    <t>Санкт-Петербург, 11-я линия В.О., дом 26, литера Е, квартира 32</t>
  </si>
  <si>
    <t>78:06:0002043:3110</t>
  </si>
  <si>
    <t>Блощаневич Вячеслав Анатольевич</t>
  </si>
  <si>
    <t>Собственность, № 78-78-66/013/2014-056 от 12.09.2014</t>
  </si>
  <si>
    <t xml:space="preserve">99/2017/51809647  </t>
  </si>
  <si>
    <t>Санкт-Петербург, 11-я линия В.О., дом 26, литера Е, квартира 33</t>
  </si>
  <si>
    <t>78:06:0002043:3104</t>
  </si>
  <si>
    <t>Новикова Татьяна Васильевна</t>
  </si>
  <si>
    <t>Собственность, № 78-78-33/002/2014-333 от 10.06.2014</t>
  </si>
  <si>
    <t xml:space="preserve">99/2017/51809662  </t>
  </si>
  <si>
    <t>Санкт-Петербург, 11-я линия В.О., дом 26, литера Е, квартира 34</t>
  </si>
  <si>
    <t>78:06:0002043:3086</t>
  </si>
  <si>
    <t xml:space="preserve">99/2017/51811093  </t>
  </si>
  <si>
    <t>Санкт-Петербург, 11-я линия В.О., дом 26, литера Е, квартира 35</t>
  </si>
  <si>
    <t>78:06:0002043:3090</t>
  </si>
  <si>
    <t>Рассказова Маргарита Сергеевна</t>
  </si>
  <si>
    <t>Собственность, № 78-78-33/008/2014-299 от 03.09.2014</t>
  </si>
  <si>
    <t xml:space="preserve">99/2017/51809655  </t>
  </si>
  <si>
    <t>Санкт-Петербург, 11-я линия В.О., дом 26, литера Е, квартира 36</t>
  </si>
  <si>
    <t>78:06:0002043:3084</t>
  </si>
  <si>
    <t>Самофалов Георгий Анатольевич</t>
  </si>
  <si>
    <t>Собственность, № 78-78-66/002/2013-435 от 21.01.2014</t>
  </si>
  <si>
    <t xml:space="preserve">99/2017/51809652  </t>
  </si>
  <si>
    <t>Санкт-Петербург,11-я линия В.О., дом 26, литера Е, квартира 37</t>
  </si>
  <si>
    <t>78:06:0002043:3108</t>
  </si>
  <si>
    <t>Собственность, № 78-78-66/103/2014-130 от 12.12.2014</t>
  </si>
  <si>
    <t xml:space="preserve">99/2017/51811104  </t>
  </si>
  <si>
    <t>Санкт-Петербург,11-я линия В.О., дом 26, литера Е, квартира 38</t>
  </si>
  <si>
    <t>78:06:0002043:3115</t>
  </si>
  <si>
    <t>1-Н</t>
  </si>
  <si>
    <t xml:space="preserve">99/2017/51812421  </t>
  </si>
  <si>
    <t>Санкт-Петербург,11-я линия В.О., дом 26, литера Е, помещение 1-Н</t>
  </si>
  <si>
    <t>78:06:0002043:3124</t>
  </si>
  <si>
    <t>Общество с ограниченной ответственностью "Новые технологии", ИНН: 7814480528</t>
  </si>
  <si>
    <t>Собственность, № 78-78/033-78/033/100/2015-2949/3 от 12.11.2015</t>
  </si>
  <si>
    <t>6-Н</t>
  </si>
  <si>
    <t xml:space="preserve">99/2017/51811313  </t>
  </si>
  <si>
    <t>Санкт-Петербург, 11-я линия В.О., дом 26, литера Е, помещение 6-Н</t>
  </si>
  <si>
    <t>78:06:0002043:3122</t>
  </si>
  <si>
    <t>Общество с ограниченной ответственностью "Издательство "Речь", ИНН: 7801139303</t>
  </si>
  <si>
    <t>Собственность, № 78-78-66/012/2014-483 от 10.10.2014</t>
  </si>
  <si>
    <t>9-Н</t>
  </si>
  <si>
    <t xml:space="preserve">99/2017/51811211  </t>
  </si>
  <si>
    <t>Санкт-Петербург, 11-я линия В.О., дом 26, литера Е, помещение 9-Н</t>
  </si>
  <si>
    <t>78:06:0002043:3123</t>
  </si>
  <si>
    <t>Беляков Вячеслав Иванович</t>
  </si>
  <si>
    <t>Долевая собственность, № 78-78-66/008/2014-474 от 10.06.2014, 1/2</t>
  </si>
  <si>
    <t>Долевая собственность, № 78-78-70/115/2014-026 от 17.12.2014, 1/2</t>
  </si>
  <si>
    <t>10-Н</t>
  </si>
  <si>
    <t xml:space="preserve">99/2017/51812419  </t>
  </si>
  <si>
    <t>Санкт-Петербург, 11-я линия В.О., дом 26, литера Е, помещение 10-Н</t>
  </si>
  <si>
    <t>78:06:0002043:3125</t>
  </si>
  <si>
    <t>Общество с ограниченной ответственностью "Памир", ИНН: 7839417863</t>
  </si>
  <si>
    <t>Долевая собственность, № 78-78-66/004/2013-362 от 30.04.2014, 9/697</t>
  </si>
  <si>
    <t>9/697</t>
  </si>
  <si>
    <t>Общество с ограниченной ответственностью ''Редженси Пропертиез'', ИНН: 7801181640</t>
  </si>
  <si>
    <t>Долевая собственность, № 78-78/033-78/066/011/2015-367/1 от 14.09.2015, 312/697</t>
  </si>
  <si>
    <t>312/697</t>
  </si>
  <si>
    <t>Долевая собственность, № 78-78/033-78/066/010/2015-472/1 от 14.09.2015, 13/697</t>
  </si>
  <si>
    <t>13/697</t>
  </si>
  <si>
    <t>Долевая собственность, № 78-78/033-78/066/011/2015-120/1 от 14.09.2015, 8/697</t>
  </si>
  <si>
    <t>8/697</t>
  </si>
  <si>
    <t>Долевая собственность, № 78-78/033-78/066/011/2015-113/1 от 14.09.2015, 13/697</t>
  </si>
  <si>
    <t>Долевая собственность, № 78-78/033-78/066/011/2015-123/1 от 14.09.2015, 26/697</t>
  </si>
  <si>
    <t>26/697</t>
  </si>
  <si>
    <t>Долевая собственность, № 78-78/033-78/066/011/2015-112/1 от 14.09.2015, 13/697</t>
  </si>
  <si>
    <t>Долевая собственность, № 78-78/033-78/066/010/2015-382/1 от 14.09.2015, 13/697</t>
  </si>
  <si>
    <t>Долевая собственность, № 78-78/033-78/066/010/2015-381/1 от 14.09.2015, 13/697</t>
  </si>
  <si>
    <t>Долевая собственность, № 78-78/033-78/066/200/2015-53/1 от 26.10.2015, 4/697</t>
  </si>
  <si>
    <t>4/697</t>
  </si>
  <si>
    <t>Долевая собственность, № 78-78/033-78/066/020/2015-381/1 от 28.10.2015, 13/697</t>
  </si>
  <si>
    <t>Долевая собственность, № 78-78/033-78/066/022/2015-285/1 от 01.12.2015, 195/697</t>
  </si>
  <si>
    <t>195/697</t>
  </si>
  <si>
    <t>Ерофеев Юрий Анатольевич</t>
  </si>
  <si>
    <t>Долевая собственность, № 78-78/033-78/066/008/2016-397/2 от 13.05.2016, 13/697</t>
  </si>
  <si>
    <t>Долевая собственность, № 78-78/033-78/999/001/2016-14420/2 от 02.12.2016, 13/697</t>
  </si>
  <si>
    <t>Долевая собственность, № 78:06:0002043:3125-78/033/2017-2 от 24.05.2017, 13/697</t>
  </si>
  <si>
    <t>Долевая собственность, № 78:06:0002043:3125-78/033/2017-5 от 25.05.2017, 13/697</t>
  </si>
  <si>
    <t>Долевая собственность, № 78:06:0002043:3125-78/033/2017-7 от 11.08.2017, 13/697</t>
  </si>
  <si>
    <t>Нежилые помещения</t>
  </si>
  <si>
    <t>Общая площадь, м2</t>
  </si>
  <si>
    <t>Жилые помещения, м2</t>
  </si>
  <si>
    <t>Нежилые помещения, м2</t>
  </si>
  <si>
    <t>4-Н</t>
  </si>
  <si>
    <t xml:space="preserve">99/2017/54884243  </t>
  </si>
  <si>
    <t xml:space="preserve">28.12.2017    </t>
  </si>
  <si>
    <t>Санкт-Петербург, 11-я линия В.О., дом 26, литера Е, помещение 4-Н</t>
  </si>
  <si>
    <t>78:06:0002043:3137</t>
  </si>
  <si>
    <t>Петров Анатолий Семенович</t>
  </si>
  <si>
    <t>Собственность, № 78-78/033-78/066/013/2015-150/2 от 23.07.2015</t>
  </si>
  <si>
    <t>Жилые помещения</t>
  </si>
  <si>
    <t>Иванова Инна Вадимовна</t>
  </si>
  <si>
    <t>Собственность, № 78-78/033-66/105/2014-380/5 от 12.03.2016</t>
  </si>
  <si>
    <t>Собственность, № 78-78/033-78/066/006/2015-235/8 от 08.03.2015</t>
  </si>
  <si>
    <t>Унов Артем Иванович</t>
  </si>
  <si>
    <t>Собственность, № 78-78-33/100/2016-055 от 11.12.2016</t>
  </si>
  <si>
    <t>доля в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</si>
</sst>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%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179" fontId="3" fillId="0" borderId="0" xfId="0" applyNumberFormat="1" applyFont="1"/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6" fillId="0" borderId="0" xfId="0" applyFont="1" applyBorder="1"/>
    <xf numFmtId="2" fontId="6" fillId="0" borderId="0" xfId="0" applyNumberFormat="1" applyFont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68"/>
  <sheetViews>
    <sheetView tabSelected="1" zoomScale="70" zoomScaleNormal="70" workbookViewId="0">
      <pane xSplit="1" ySplit="1" topLeftCell="E35" activePane="bottomRight" state="frozen"/>
      <selection pane="topRight" activeCell="B1" sqref="B1"/>
      <selection pane="bottomLeft" activeCell="A2" sqref="A2"/>
      <selection pane="bottomRight" activeCell="F85" sqref="F85"/>
    </sheetView>
  </sheetViews>
  <sheetFormatPr defaultColWidth="9.109375" defaultRowHeight="13.8" x14ac:dyDescent="0.25"/>
  <cols>
    <col min="1" max="1" width="6.6640625" style="2" customWidth="1"/>
    <col min="2" max="2" width="7.6640625" style="5" customWidth="1"/>
    <col min="3" max="3" width="7.109375" style="3" customWidth="1"/>
    <col min="4" max="4" width="16.109375" style="1" customWidth="1"/>
    <col min="5" max="5" width="10.21875" style="4" customWidth="1"/>
    <col min="6" max="6" width="61.109375" style="1" customWidth="1"/>
    <col min="7" max="7" width="18.44140625" style="1" customWidth="1"/>
    <col min="8" max="8" width="39.21875" style="1" customWidth="1"/>
    <col min="9" max="9" width="69.109375" style="1" customWidth="1"/>
    <col min="10" max="10" width="4.109375" customWidth="1"/>
    <col min="11" max="11" width="49" style="1" customWidth="1"/>
    <col min="12" max="12" width="11.5546875" style="1" customWidth="1"/>
    <col min="13" max="13" width="9.88671875" style="1" customWidth="1"/>
    <col min="14" max="14" width="12.33203125" style="1" bestFit="1" customWidth="1"/>
    <col min="15" max="16384" width="9.109375" style="1"/>
  </cols>
  <sheetData>
    <row r="1" spans="1:14" ht="57.6" x14ac:dyDescent="0.25">
      <c r="A1" s="12" t="s">
        <v>1</v>
      </c>
      <c r="B1" s="13" t="s">
        <v>2</v>
      </c>
      <c r="C1" s="14" t="s">
        <v>3</v>
      </c>
      <c r="D1" s="15" t="s">
        <v>4</v>
      </c>
      <c r="E1" s="16" t="s">
        <v>5</v>
      </c>
      <c r="F1" s="15" t="s">
        <v>6</v>
      </c>
      <c r="G1" s="15" t="s">
        <v>0</v>
      </c>
      <c r="H1" s="15" t="s">
        <v>7</v>
      </c>
      <c r="I1" s="16" t="s">
        <v>10</v>
      </c>
      <c r="K1" s="6" t="s">
        <v>7</v>
      </c>
      <c r="L1" s="6" t="s">
        <v>250</v>
      </c>
      <c r="M1" s="7" t="s">
        <v>8</v>
      </c>
      <c r="N1" s="8" t="s">
        <v>9</v>
      </c>
    </row>
    <row r="2" spans="1:14" ht="14.4" x14ac:dyDescent="0.25">
      <c r="A2" s="25" t="s">
        <v>244</v>
      </c>
      <c r="B2" s="25"/>
      <c r="C2" s="25"/>
      <c r="D2" s="25"/>
      <c r="E2" s="25"/>
      <c r="F2" s="25"/>
      <c r="G2" s="25"/>
      <c r="H2" s="25"/>
      <c r="I2" s="25"/>
      <c r="J2" s="24"/>
      <c r="K2" s="24"/>
      <c r="L2" s="24"/>
      <c r="M2" s="24"/>
      <c r="N2" s="24"/>
    </row>
    <row r="3" spans="1:14" x14ac:dyDescent="0.25">
      <c r="A3" s="17">
        <v>1</v>
      </c>
      <c r="B3" s="18">
        <v>63.6</v>
      </c>
      <c r="C3" s="19" t="s">
        <v>16</v>
      </c>
      <c r="D3" s="20" t="s">
        <v>11</v>
      </c>
      <c r="E3" s="21">
        <v>43093</v>
      </c>
      <c r="F3" s="20" t="s">
        <v>12</v>
      </c>
      <c r="G3" s="20" t="s">
        <v>13</v>
      </c>
      <c r="H3" s="20" t="s">
        <v>14</v>
      </c>
      <c r="I3" s="20" t="s">
        <v>15</v>
      </c>
      <c r="K3" s="1" t="str">
        <f t="shared" ref="K3:K41" si="0">H3</f>
        <v>Назаров Евгений Андреевич</v>
      </c>
      <c r="L3" s="18">
        <v>1</v>
      </c>
      <c r="M3" s="5">
        <v>63.6</v>
      </c>
      <c r="N3" s="11">
        <f>M3/$L$67</f>
        <v>1.4195794830587916E-2</v>
      </c>
    </row>
    <row r="4" spans="1:14" x14ac:dyDescent="0.25">
      <c r="A4" s="17">
        <v>2</v>
      </c>
      <c r="B4" s="18">
        <v>59.6</v>
      </c>
      <c r="C4" s="19" t="s">
        <v>22</v>
      </c>
      <c r="D4" s="20" t="s">
        <v>17</v>
      </c>
      <c r="E4" s="21">
        <v>43093</v>
      </c>
      <c r="F4" s="20" t="s">
        <v>18</v>
      </c>
      <c r="G4" s="20" t="s">
        <v>19</v>
      </c>
      <c r="H4" s="20" t="s">
        <v>20</v>
      </c>
      <c r="I4" s="20" t="s">
        <v>21</v>
      </c>
      <c r="K4" s="1" t="str">
        <f t="shared" si="0"/>
        <v>Федоров Денис Анатольевич</v>
      </c>
      <c r="L4" s="18">
        <v>0.5</v>
      </c>
      <c r="M4" s="5">
        <v>29.8</v>
      </c>
      <c r="N4" s="11">
        <f>M4/$L$67</f>
        <v>6.6514887728226398E-3</v>
      </c>
    </row>
    <row r="5" spans="1:14" x14ac:dyDescent="0.25">
      <c r="A5" s="17">
        <v>2</v>
      </c>
      <c r="B5" s="18">
        <v>59.6</v>
      </c>
      <c r="C5" s="19" t="s">
        <v>22</v>
      </c>
      <c r="D5" s="20" t="s">
        <v>17</v>
      </c>
      <c r="E5" s="21">
        <v>43093</v>
      </c>
      <c r="F5" s="20" t="s">
        <v>18</v>
      </c>
      <c r="G5" s="20" t="s">
        <v>19</v>
      </c>
      <c r="H5" s="20" t="s">
        <v>23</v>
      </c>
      <c r="I5" s="20" t="s">
        <v>21</v>
      </c>
      <c r="K5" s="1" t="str">
        <f t="shared" si="0"/>
        <v>Корявко Юрий Владимирович</v>
      </c>
      <c r="L5" s="18">
        <v>0.5</v>
      </c>
      <c r="M5" s="5">
        <v>29.8</v>
      </c>
      <c r="N5" s="11">
        <f>M5/$L$67</f>
        <v>6.6514887728226398E-3</v>
      </c>
    </row>
    <row r="6" spans="1:14" x14ac:dyDescent="0.25">
      <c r="A6" s="17">
        <v>3</v>
      </c>
      <c r="B6" s="18">
        <v>102.8</v>
      </c>
      <c r="C6" s="19" t="s">
        <v>16</v>
      </c>
      <c r="D6" s="20" t="s">
        <v>24</v>
      </c>
      <c r="E6" s="21">
        <v>43093</v>
      </c>
      <c r="F6" s="20" t="s">
        <v>25</v>
      </c>
      <c r="G6" s="20" t="s">
        <v>26</v>
      </c>
      <c r="H6" s="20" t="s">
        <v>27</v>
      </c>
      <c r="I6" s="20" t="s">
        <v>28</v>
      </c>
      <c r="K6" s="1" t="str">
        <f t="shared" si="0"/>
        <v>Сазонова Татьяна Борисовна</v>
      </c>
      <c r="L6" s="18">
        <v>1</v>
      </c>
      <c r="M6" s="5">
        <v>102.8</v>
      </c>
      <c r="N6" s="11">
        <f>M6/$L$67</f>
        <v>2.294540422302575E-2</v>
      </c>
    </row>
    <row r="7" spans="1:14" x14ac:dyDescent="0.25">
      <c r="A7" s="17">
        <v>4</v>
      </c>
      <c r="B7" s="18">
        <v>36.9</v>
      </c>
      <c r="C7" s="19" t="s">
        <v>16</v>
      </c>
      <c r="D7" s="20" t="s">
        <v>29</v>
      </c>
      <c r="E7" s="21">
        <v>43093</v>
      </c>
      <c r="F7" s="20" t="s">
        <v>30</v>
      </c>
      <c r="G7" s="20" t="s">
        <v>31</v>
      </c>
      <c r="H7" s="20" t="s">
        <v>32</v>
      </c>
      <c r="I7" s="20" t="s">
        <v>33</v>
      </c>
      <c r="K7" s="1" t="str">
        <f t="shared" si="0"/>
        <v>Торопцева Галина Вадимовна</v>
      </c>
      <c r="L7" s="18">
        <v>1</v>
      </c>
      <c r="M7" s="5">
        <v>36.9</v>
      </c>
      <c r="N7" s="11">
        <f>M7/$L$67</f>
        <v>8.2362394535958183E-3</v>
      </c>
    </row>
    <row r="8" spans="1:14" x14ac:dyDescent="0.25">
      <c r="A8" s="17">
        <v>5</v>
      </c>
      <c r="B8" s="18">
        <v>59.6</v>
      </c>
      <c r="C8" s="19" t="s">
        <v>16</v>
      </c>
      <c r="D8" s="20" t="s">
        <v>34</v>
      </c>
      <c r="E8" s="21">
        <v>43093</v>
      </c>
      <c r="F8" s="20" t="s">
        <v>35</v>
      </c>
      <c r="G8" s="20" t="s">
        <v>36</v>
      </c>
      <c r="H8" s="20" t="s">
        <v>245</v>
      </c>
      <c r="I8" s="20" t="s">
        <v>246</v>
      </c>
      <c r="K8" s="1" t="str">
        <f t="shared" si="0"/>
        <v>Иванова Инна Вадимовна</v>
      </c>
      <c r="L8" s="18">
        <v>1</v>
      </c>
      <c r="M8" s="5">
        <v>59.6</v>
      </c>
      <c r="N8" s="11">
        <f>M8/$L$67</f>
        <v>1.330297754564528E-2</v>
      </c>
    </row>
    <row r="9" spans="1:14" x14ac:dyDescent="0.25">
      <c r="A9" s="17">
        <v>6</v>
      </c>
      <c r="B9" s="18">
        <v>102.2</v>
      </c>
      <c r="C9" s="19" t="s">
        <v>16</v>
      </c>
      <c r="D9" s="20" t="s">
        <v>37</v>
      </c>
      <c r="E9" s="21">
        <v>43093</v>
      </c>
      <c r="F9" s="20" t="s">
        <v>38</v>
      </c>
      <c r="G9" s="20" t="s">
        <v>39</v>
      </c>
      <c r="H9" s="20" t="s">
        <v>40</v>
      </c>
      <c r="I9" s="20" t="s">
        <v>41</v>
      </c>
      <c r="K9" s="1" t="str">
        <f t="shared" si="0"/>
        <v>Ли Татьяна Александровна</v>
      </c>
      <c r="L9" s="18">
        <v>1</v>
      </c>
      <c r="M9" s="5">
        <v>102.2</v>
      </c>
      <c r="N9" s="11">
        <f>M9/$L$67</f>
        <v>2.2811481630284354E-2</v>
      </c>
    </row>
    <row r="10" spans="1:14" x14ac:dyDescent="0.25">
      <c r="A10" s="17">
        <v>7</v>
      </c>
      <c r="B10" s="18">
        <v>36.700000000000003</v>
      </c>
      <c r="C10" s="19" t="s">
        <v>16</v>
      </c>
      <c r="D10" s="20" t="s">
        <v>42</v>
      </c>
      <c r="E10" s="21">
        <v>43093</v>
      </c>
      <c r="F10" s="20" t="s">
        <v>43</v>
      </c>
      <c r="G10" s="20" t="s">
        <v>44</v>
      </c>
      <c r="H10" s="20" t="s">
        <v>45</v>
      </c>
      <c r="I10" s="20" t="s">
        <v>46</v>
      </c>
      <c r="K10" s="1" t="str">
        <f t="shared" si="0"/>
        <v>Дунаева Марина Дмитриевна</v>
      </c>
      <c r="L10" s="18">
        <v>1</v>
      </c>
      <c r="M10" s="5">
        <v>36.700000000000003</v>
      </c>
      <c r="N10" s="11">
        <f>M10/$L$67</f>
        <v>8.1915985893486875E-3</v>
      </c>
    </row>
    <row r="11" spans="1:14" x14ac:dyDescent="0.25">
      <c r="A11" s="17">
        <v>8</v>
      </c>
      <c r="B11" s="18">
        <v>82</v>
      </c>
      <c r="C11" s="19" t="s">
        <v>16</v>
      </c>
      <c r="D11" s="20" t="s">
        <v>47</v>
      </c>
      <c r="E11" s="21">
        <v>43093</v>
      </c>
      <c r="F11" s="20" t="s">
        <v>48</v>
      </c>
      <c r="G11" s="20" t="s">
        <v>49</v>
      </c>
      <c r="H11" s="20" t="s">
        <v>50</v>
      </c>
      <c r="I11" s="20" t="s">
        <v>51</v>
      </c>
      <c r="K11" s="1" t="str">
        <f t="shared" si="0"/>
        <v>Елисеева Алла Алексеевна</v>
      </c>
      <c r="L11" s="18">
        <v>1</v>
      </c>
      <c r="M11" s="5">
        <v>82</v>
      </c>
      <c r="N11" s="11">
        <f>M11/$L$67</f>
        <v>1.8302754341324043E-2</v>
      </c>
    </row>
    <row r="12" spans="1:14" x14ac:dyDescent="0.25">
      <c r="A12" s="17">
        <v>9</v>
      </c>
      <c r="B12" s="18">
        <v>113.4</v>
      </c>
      <c r="C12" s="19" t="s">
        <v>16</v>
      </c>
      <c r="D12" s="20" t="s">
        <v>52</v>
      </c>
      <c r="E12" s="21">
        <v>43093</v>
      </c>
      <c r="F12" s="20" t="s">
        <v>53</v>
      </c>
      <c r="G12" s="20" t="s">
        <v>54</v>
      </c>
      <c r="H12" s="20" t="s">
        <v>55</v>
      </c>
      <c r="I12" s="20" t="s">
        <v>56</v>
      </c>
      <c r="K12" s="1" t="str">
        <f t="shared" si="0"/>
        <v>Холод Анастасия Андреевна</v>
      </c>
      <c r="L12" s="18">
        <v>1</v>
      </c>
      <c r="M12" s="5">
        <v>113.4</v>
      </c>
      <c r="N12" s="11">
        <f>M12/$L$67</f>
        <v>2.5311370028123736E-2</v>
      </c>
    </row>
    <row r="13" spans="1:14" x14ac:dyDescent="0.25">
      <c r="A13" s="17">
        <v>10</v>
      </c>
      <c r="B13" s="18">
        <v>43.7</v>
      </c>
      <c r="C13" s="19" t="s">
        <v>16</v>
      </c>
      <c r="D13" s="20" t="s">
        <v>57</v>
      </c>
      <c r="E13" s="21">
        <v>43093</v>
      </c>
      <c r="F13" s="20" t="s">
        <v>58</v>
      </c>
      <c r="G13" s="20" t="s">
        <v>59</v>
      </c>
      <c r="H13" s="20" t="s">
        <v>60</v>
      </c>
      <c r="I13" s="20" t="s">
        <v>61</v>
      </c>
      <c r="K13" s="1" t="str">
        <f t="shared" si="0"/>
        <v>Акционерное общество "Сато-Пиетари Ою" (Sato-Pietari Oy), ИНН: 9909337431</v>
      </c>
      <c r="L13" s="18">
        <v>1</v>
      </c>
      <c r="M13" s="5">
        <v>43.7</v>
      </c>
      <c r="N13" s="11">
        <f>M13/$L$67</f>
        <v>9.7540288379983006E-3</v>
      </c>
    </row>
    <row r="14" spans="1:14" x14ac:dyDescent="0.25">
      <c r="A14" s="17">
        <v>11</v>
      </c>
      <c r="B14" s="18">
        <v>47.1</v>
      </c>
      <c r="C14" s="19" t="s">
        <v>16</v>
      </c>
      <c r="D14" s="20" t="s">
        <v>62</v>
      </c>
      <c r="E14" s="21">
        <v>43093</v>
      </c>
      <c r="F14" s="20" t="s">
        <v>63</v>
      </c>
      <c r="G14" s="20" t="s">
        <v>64</v>
      </c>
      <c r="H14" s="20" t="s">
        <v>60</v>
      </c>
      <c r="I14" s="20" t="s">
        <v>65</v>
      </c>
      <c r="K14" s="1" t="str">
        <f t="shared" si="0"/>
        <v>Акционерное общество "Сато-Пиетари Ою" (Sato-Pietari Oy), ИНН: 9909337431</v>
      </c>
      <c r="L14" s="18">
        <v>1</v>
      </c>
      <c r="M14" s="5">
        <v>47.1</v>
      </c>
      <c r="N14" s="11">
        <f>M14/$L$67</f>
        <v>1.0512923530199541E-2</v>
      </c>
    </row>
    <row r="15" spans="1:14" x14ac:dyDescent="0.25">
      <c r="A15" s="17">
        <v>12</v>
      </c>
      <c r="B15" s="18">
        <v>92.6</v>
      </c>
      <c r="C15" s="19" t="s">
        <v>16</v>
      </c>
      <c r="D15" s="20" t="s">
        <v>66</v>
      </c>
      <c r="E15" s="21">
        <v>43093</v>
      </c>
      <c r="F15" s="20" t="s">
        <v>67</v>
      </c>
      <c r="G15" s="20" t="s">
        <v>68</v>
      </c>
      <c r="H15" s="20" t="s">
        <v>60</v>
      </c>
      <c r="I15" s="20" t="s">
        <v>69</v>
      </c>
      <c r="K15" s="1" t="str">
        <f t="shared" si="0"/>
        <v>Акционерное общество "Сато-Пиетари Ою" (Sato-Pietari Oy), ИНН: 9909337431</v>
      </c>
      <c r="L15" s="18">
        <v>1</v>
      </c>
      <c r="M15" s="5">
        <v>92.6</v>
      </c>
      <c r="N15" s="11">
        <f>M15/$L$67</f>
        <v>2.0668720146422025E-2</v>
      </c>
    </row>
    <row r="16" spans="1:14" x14ac:dyDescent="0.25">
      <c r="A16" s="17">
        <v>13</v>
      </c>
      <c r="B16" s="18">
        <v>43.7</v>
      </c>
      <c r="C16" s="19" t="s">
        <v>16</v>
      </c>
      <c r="D16" s="20" t="s">
        <v>78</v>
      </c>
      <c r="E16" s="21">
        <v>43093</v>
      </c>
      <c r="F16" s="20" t="s">
        <v>79</v>
      </c>
      <c r="G16" s="20" t="s">
        <v>80</v>
      </c>
      <c r="H16" s="20" t="s">
        <v>60</v>
      </c>
      <c r="I16" s="20" t="s">
        <v>81</v>
      </c>
      <c r="K16" s="1" t="str">
        <f t="shared" si="0"/>
        <v>Акционерное общество "Сато-Пиетари Ою" (Sato-Pietari Oy), ИНН: 9909337431</v>
      </c>
      <c r="L16" s="18">
        <v>1</v>
      </c>
      <c r="M16" s="5">
        <v>43.7</v>
      </c>
      <c r="N16" s="11">
        <f>M16/$L$67</f>
        <v>9.7540288379983006E-3</v>
      </c>
    </row>
    <row r="17" spans="1:14" x14ac:dyDescent="0.25">
      <c r="A17" s="17">
        <v>14</v>
      </c>
      <c r="B17" s="18">
        <v>47.4</v>
      </c>
      <c r="C17" s="19" t="s">
        <v>16</v>
      </c>
      <c r="D17" s="20" t="s">
        <v>74</v>
      </c>
      <c r="E17" s="21">
        <v>43093</v>
      </c>
      <c r="F17" s="20" t="s">
        <v>75</v>
      </c>
      <c r="G17" s="20" t="s">
        <v>76</v>
      </c>
      <c r="H17" s="20" t="s">
        <v>60</v>
      </c>
      <c r="I17" s="20" t="s">
        <v>77</v>
      </c>
      <c r="K17" s="1" t="str">
        <f t="shared" si="0"/>
        <v>Акционерное общество "Сато-Пиетари Ою" (Sato-Pietari Oy), ИНН: 9909337431</v>
      </c>
      <c r="L17" s="18">
        <v>1</v>
      </c>
      <c r="M17" s="5">
        <v>47.4</v>
      </c>
      <c r="N17" s="11">
        <f>M17/$L$67</f>
        <v>1.0579884826570239E-2</v>
      </c>
    </row>
    <row r="18" spans="1:14" x14ac:dyDescent="0.25">
      <c r="A18" s="17">
        <v>15</v>
      </c>
      <c r="B18" s="18">
        <v>92.1</v>
      </c>
      <c r="C18" s="19" t="s">
        <v>16</v>
      </c>
      <c r="D18" s="20" t="s">
        <v>70</v>
      </c>
      <c r="E18" s="21">
        <v>43093</v>
      </c>
      <c r="F18" s="20" t="s">
        <v>71</v>
      </c>
      <c r="G18" s="20" t="s">
        <v>72</v>
      </c>
      <c r="H18" s="20" t="s">
        <v>60</v>
      </c>
      <c r="I18" s="20" t="s">
        <v>73</v>
      </c>
      <c r="K18" s="1" t="str">
        <f t="shared" si="0"/>
        <v>Акционерное общество "Сато-Пиетари Ою" (Sato-Pietari Oy), ИНН: 9909337431</v>
      </c>
      <c r="L18" s="18">
        <v>1</v>
      </c>
      <c r="M18" s="5">
        <v>92.1</v>
      </c>
      <c r="N18" s="11">
        <f>M18/$L$67</f>
        <v>2.0557117985804195E-2</v>
      </c>
    </row>
    <row r="19" spans="1:14" x14ac:dyDescent="0.25">
      <c r="A19" s="17">
        <v>16</v>
      </c>
      <c r="B19" s="18">
        <v>43.8</v>
      </c>
      <c r="C19" s="19" t="s">
        <v>16</v>
      </c>
      <c r="D19" s="20" t="s">
        <v>82</v>
      </c>
      <c r="E19" s="21">
        <v>43093</v>
      </c>
      <c r="F19" s="20" t="s">
        <v>83</v>
      </c>
      <c r="G19" s="20" t="s">
        <v>84</v>
      </c>
      <c r="H19" s="20" t="s">
        <v>60</v>
      </c>
      <c r="I19" s="20" t="s">
        <v>85</v>
      </c>
      <c r="K19" s="1" t="str">
        <f t="shared" si="0"/>
        <v>Акционерное общество "Сато-Пиетари Ою" (Sato-Pietari Oy), ИНН: 9909337431</v>
      </c>
      <c r="L19" s="18">
        <v>1</v>
      </c>
      <c r="M19" s="5">
        <v>43.8</v>
      </c>
      <c r="N19" s="11">
        <f>M19/$L$67</f>
        <v>9.776349270121866E-3</v>
      </c>
    </row>
    <row r="20" spans="1:14" x14ac:dyDescent="0.25">
      <c r="A20" s="17">
        <v>17</v>
      </c>
      <c r="B20" s="18">
        <v>47.2</v>
      </c>
      <c r="C20" s="19" t="s">
        <v>16</v>
      </c>
      <c r="D20" s="20" t="s">
        <v>86</v>
      </c>
      <c r="E20" s="21">
        <v>43093</v>
      </c>
      <c r="F20" s="20" t="s">
        <v>87</v>
      </c>
      <c r="G20" s="20" t="s">
        <v>88</v>
      </c>
      <c r="H20" s="20" t="s">
        <v>60</v>
      </c>
      <c r="I20" s="20" t="s">
        <v>89</v>
      </c>
      <c r="K20" s="1" t="str">
        <f t="shared" si="0"/>
        <v>Акционерное общество "Сато-Пиетари Ою" (Sato-Pietari Oy), ИНН: 9909337431</v>
      </c>
      <c r="L20" s="18">
        <v>1</v>
      </c>
      <c r="M20" s="5">
        <v>47.2</v>
      </c>
      <c r="N20" s="11">
        <f>M20/$L$67</f>
        <v>1.0535243962323108E-2</v>
      </c>
    </row>
    <row r="21" spans="1:14" x14ac:dyDescent="0.25">
      <c r="A21" s="17">
        <v>18</v>
      </c>
      <c r="B21" s="18">
        <v>93</v>
      </c>
      <c r="C21" s="19" t="s">
        <v>16</v>
      </c>
      <c r="D21" s="20" t="s">
        <v>90</v>
      </c>
      <c r="E21" s="21">
        <v>43093</v>
      </c>
      <c r="F21" s="20" t="s">
        <v>91</v>
      </c>
      <c r="G21" s="20" t="s">
        <v>92</v>
      </c>
      <c r="H21" s="20" t="s">
        <v>60</v>
      </c>
      <c r="I21" s="20" t="s">
        <v>93</v>
      </c>
      <c r="K21" s="1" t="str">
        <f t="shared" si="0"/>
        <v>Акционерное общество "Сато-Пиетари Ою" (Sato-Pietari Oy), ИНН: 9909337431</v>
      </c>
      <c r="L21" s="18">
        <v>1</v>
      </c>
      <c r="M21" s="5">
        <v>93</v>
      </c>
      <c r="N21" s="11">
        <f>M21/$L$67</f>
        <v>2.075800187491629E-2</v>
      </c>
    </row>
    <row r="22" spans="1:14" x14ac:dyDescent="0.25">
      <c r="A22" s="17">
        <v>19</v>
      </c>
      <c r="B22" s="18">
        <v>44.1</v>
      </c>
      <c r="C22" s="19" t="s">
        <v>16</v>
      </c>
      <c r="D22" s="20" t="s">
        <v>94</v>
      </c>
      <c r="E22" s="21">
        <v>43093</v>
      </c>
      <c r="F22" s="20" t="s">
        <v>95</v>
      </c>
      <c r="G22" s="20" t="s">
        <v>96</v>
      </c>
      <c r="H22" s="20" t="s">
        <v>60</v>
      </c>
      <c r="I22" s="20" t="s">
        <v>97</v>
      </c>
      <c r="K22" s="1" t="str">
        <f t="shared" si="0"/>
        <v>Акционерное общество "Сато-Пиетари Ою" (Sato-Pietari Oy), ИНН: 9909337431</v>
      </c>
      <c r="L22" s="18">
        <v>1</v>
      </c>
      <c r="M22" s="5">
        <v>44.1</v>
      </c>
      <c r="N22" s="11">
        <f>M22/$L$67</f>
        <v>9.8433105664925639E-3</v>
      </c>
    </row>
    <row r="23" spans="1:14" x14ac:dyDescent="0.25">
      <c r="A23" s="17">
        <v>20</v>
      </c>
      <c r="B23" s="18">
        <v>47.3</v>
      </c>
      <c r="C23" s="19" t="s">
        <v>16</v>
      </c>
      <c r="D23" s="20" t="s">
        <v>98</v>
      </c>
      <c r="E23" s="21">
        <v>43093</v>
      </c>
      <c r="F23" s="20" t="s">
        <v>99</v>
      </c>
      <c r="G23" s="20" t="s">
        <v>100</v>
      </c>
      <c r="H23" s="20" t="s">
        <v>60</v>
      </c>
      <c r="I23" s="20" t="s">
        <v>101</v>
      </c>
      <c r="K23" s="1" t="str">
        <f t="shared" si="0"/>
        <v>Акционерное общество "Сато-Пиетари Ою" (Sato-Pietari Oy), ИНН: 9909337431</v>
      </c>
      <c r="L23" s="18">
        <v>1</v>
      </c>
      <c r="M23" s="5">
        <v>47.3</v>
      </c>
      <c r="N23" s="11">
        <f>M23/$L$67</f>
        <v>1.0557564394446672E-2</v>
      </c>
    </row>
    <row r="24" spans="1:14" x14ac:dyDescent="0.25">
      <c r="A24" s="17">
        <v>21</v>
      </c>
      <c r="B24" s="18">
        <v>94.3</v>
      </c>
      <c r="C24" s="19" t="s">
        <v>16</v>
      </c>
      <c r="D24" s="20" t="s">
        <v>102</v>
      </c>
      <c r="E24" s="21">
        <v>43093</v>
      </c>
      <c r="F24" s="20" t="s">
        <v>103</v>
      </c>
      <c r="G24" s="20" t="s">
        <v>104</v>
      </c>
      <c r="H24" s="20" t="s">
        <v>60</v>
      </c>
      <c r="I24" s="20" t="s">
        <v>105</v>
      </c>
      <c r="K24" s="1" t="str">
        <f t="shared" si="0"/>
        <v>Акционерное общество "Сато-Пиетари Ою" (Sato-Pietari Oy), ИНН: 9909337431</v>
      </c>
      <c r="L24" s="18">
        <v>1</v>
      </c>
      <c r="M24" s="5">
        <v>94.3</v>
      </c>
      <c r="N24" s="11">
        <f>M24/$L$67</f>
        <v>2.1048167492522647E-2</v>
      </c>
    </row>
    <row r="25" spans="1:14" x14ac:dyDescent="0.25">
      <c r="A25" s="17">
        <v>22</v>
      </c>
      <c r="B25" s="18">
        <v>43.8</v>
      </c>
      <c r="C25" s="19" t="s">
        <v>16</v>
      </c>
      <c r="D25" s="20" t="s">
        <v>106</v>
      </c>
      <c r="E25" s="21">
        <v>43093</v>
      </c>
      <c r="F25" s="20" t="s">
        <v>107</v>
      </c>
      <c r="G25" s="20" t="s">
        <v>108</v>
      </c>
      <c r="H25" s="20" t="s">
        <v>60</v>
      </c>
      <c r="I25" s="20" t="s">
        <v>109</v>
      </c>
      <c r="K25" s="1" t="str">
        <f t="shared" si="0"/>
        <v>Акционерное общество "Сато-Пиетари Ою" (Sato-Pietari Oy), ИНН: 9909337431</v>
      </c>
      <c r="L25" s="18">
        <v>1</v>
      </c>
      <c r="M25" s="5">
        <v>43.8</v>
      </c>
      <c r="N25" s="11">
        <f>M25/$L$67</f>
        <v>9.776349270121866E-3</v>
      </c>
    </row>
    <row r="26" spans="1:14" x14ac:dyDescent="0.25">
      <c r="A26" s="17">
        <v>23</v>
      </c>
      <c r="B26" s="18">
        <v>47.5</v>
      </c>
      <c r="C26" s="19" t="s">
        <v>16</v>
      </c>
      <c r="D26" s="20" t="s">
        <v>110</v>
      </c>
      <c r="E26" s="21">
        <v>43093</v>
      </c>
      <c r="F26" s="20" t="s">
        <v>111</v>
      </c>
      <c r="G26" s="20" t="s">
        <v>112</v>
      </c>
      <c r="H26" s="20" t="s">
        <v>60</v>
      </c>
      <c r="I26" s="20" t="s">
        <v>113</v>
      </c>
      <c r="K26" s="1" t="str">
        <f t="shared" si="0"/>
        <v>Акционерное общество "Сато-Пиетари Ою" (Sato-Pietari Oy), ИНН: 9909337431</v>
      </c>
      <c r="L26" s="18">
        <v>1</v>
      </c>
      <c r="M26" s="5">
        <v>47.5</v>
      </c>
      <c r="N26" s="11">
        <f>M26/$L$67</f>
        <v>1.0602205258693804E-2</v>
      </c>
    </row>
    <row r="27" spans="1:14" x14ac:dyDescent="0.25">
      <c r="A27" s="17">
        <v>24</v>
      </c>
      <c r="B27" s="18">
        <v>88.8</v>
      </c>
      <c r="C27" s="19" t="s">
        <v>16</v>
      </c>
      <c r="D27" s="20" t="s">
        <v>114</v>
      </c>
      <c r="E27" s="21">
        <v>43093</v>
      </c>
      <c r="F27" s="20" t="s">
        <v>115</v>
      </c>
      <c r="G27" s="20" t="s">
        <v>116</v>
      </c>
      <c r="H27" s="20" t="s">
        <v>60</v>
      </c>
      <c r="I27" s="20" t="s">
        <v>117</v>
      </c>
      <c r="K27" s="1" t="str">
        <f t="shared" si="0"/>
        <v>Акционерное общество "Сато-Пиетари Ою" (Sato-Pietari Oy), ИНН: 9909337431</v>
      </c>
      <c r="L27" s="18">
        <v>1</v>
      </c>
      <c r="M27" s="5">
        <v>88.8</v>
      </c>
      <c r="N27" s="11">
        <f>M27/$L$67</f>
        <v>1.9820543725726524E-2</v>
      </c>
    </row>
    <row r="28" spans="1:14" x14ac:dyDescent="0.25">
      <c r="A28" s="17">
        <v>25</v>
      </c>
      <c r="B28" s="18">
        <v>79</v>
      </c>
      <c r="C28" s="19" t="s">
        <v>16</v>
      </c>
      <c r="D28" s="20" t="s">
        <v>118</v>
      </c>
      <c r="E28" s="21">
        <v>43093</v>
      </c>
      <c r="F28" s="20" t="s">
        <v>119</v>
      </c>
      <c r="G28" s="20" t="s">
        <v>120</v>
      </c>
      <c r="H28" s="20" t="s">
        <v>121</v>
      </c>
      <c r="I28" s="20" t="s">
        <v>122</v>
      </c>
      <c r="K28" s="1" t="str">
        <f t="shared" si="0"/>
        <v>Варавина Светлана Борисовна</v>
      </c>
      <c r="L28" s="18">
        <v>1</v>
      </c>
      <c r="M28" s="5">
        <v>79</v>
      </c>
      <c r="N28" s="11">
        <f>M28/$L$67</f>
        <v>1.7633141377617064E-2</v>
      </c>
    </row>
    <row r="29" spans="1:14" x14ac:dyDescent="0.25">
      <c r="A29" s="17">
        <v>26</v>
      </c>
      <c r="B29" s="18">
        <v>69.5</v>
      </c>
      <c r="C29" s="19" t="s">
        <v>16</v>
      </c>
      <c r="D29" s="20" t="s">
        <v>123</v>
      </c>
      <c r="E29" s="21">
        <v>43093</v>
      </c>
      <c r="F29" s="20" t="s">
        <v>124</v>
      </c>
      <c r="G29" s="20" t="s">
        <v>125</v>
      </c>
      <c r="H29" s="20" t="s">
        <v>126</v>
      </c>
      <c r="I29" s="20" t="s">
        <v>127</v>
      </c>
      <c r="K29" s="1" t="str">
        <f t="shared" si="0"/>
        <v>Кобрина Наталья Александровна</v>
      </c>
      <c r="L29" s="18">
        <v>1</v>
      </c>
      <c r="M29" s="5">
        <v>69.5</v>
      </c>
      <c r="N29" s="11">
        <f>M29/$L$67</f>
        <v>1.5512700325878303E-2</v>
      </c>
    </row>
    <row r="30" spans="1:14" x14ac:dyDescent="0.25">
      <c r="A30" s="17">
        <v>27</v>
      </c>
      <c r="B30" s="18">
        <v>45.9</v>
      </c>
      <c r="C30" s="19" t="s">
        <v>16</v>
      </c>
      <c r="D30" s="20" t="s">
        <v>128</v>
      </c>
      <c r="E30" s="21">
        <v>43093</v>
      </c>
      <c r="F30" s="20" t="s">
        <v>129</v>
      </c>
      <c r="G30" s="20" t="s">
        <v>130</v>
      </c>
      <c r="H30" s="20" t="s">
        <v>131</v>
      </c>
      <c r="I30" s="20" t="s">
        <v>132</v>
      </c>
      <c r="K30" s="1" t="str">
        <f t="shared" si="0"/>
        <v>Чернышева Наталья Васильевна</v>
      </c>
      <c r="L30" s="18">
        <v>1</v>
      </c>
      <c r="M30" s="5">
        <v>45.9</v>
      </c>
      <c r="N30" s="11">
        <f>M30/$L$67</f>
        <v>1.0245078344716749E-2</v>
      </c>
    </row>
    <row r="31" spans="1:14" x14ac:dyDescent="0.25">
      <c r="A31" s="17">
        <v>28</v>
      </c>
      <c r="B31" s="18">
        <v>69.099999999999994</v>
      </c>
      <c r="C31" s="19" t="s">
        <v>16</v>
      </c>
      <c r="D31" s="20" t="s">
        <v>133</v>
      </c>
      <c r="E31" s="21">
        <v>43093</v>
      </c>
      <c r="F31" s="20" t="s">
        <v>134</v>
      </c>
      <c r="G31" s="20" t="s">
        <v>135</v>
      </c>
      <c r="H31" s="20" t="s">
        <v>136</v>
      </c>
      <c r="I31" s="20" t="s">
        <v>137</v>
      </c>
      <c r="K31" s="1" t="str">
        <f t="shared" si="0"/>
        <v>Кожевникова Ольга Владимировна</v>
      </c>
      <c r="L31" s="18">
        <v>1</v>
      </c>
      <c r="M31" s="5">
        <v>69.099999999999994</v>
      </c>
      <c r="N31" s="11">
        <f>M31/$L$67</f>
        <v>1.5423418597384039E-2</v>
      </c>
    </row>
    <row r="32" spans="1:14" x14ac:dyDescent="0.25">
      <c r="A32" s="17">
        <v>29</v>
      </c>
      <c r="B32" s="18">
        <v>70.2</v>
      </c>
      <c r="C32" s="19" t="s">
        <v>16</v>
      </c>
      <c r="D32" s="20" t="s">
        <v>138</v>
      </c>
      <c r="E32" s="21">
        <v>43093</v>
      </c>
      <c r="F32" s="20" t="s">
        <v>139</v>
      </c>
      <c r="G32" s="20" t="s">
        <v>140</v>
      </c>
      <c r="H32" s="20" t="s">
        <v>141</v>
      </c>
      <c r="I32" s="20" t="s">
        <v>142</v>
      </c>
      <c r="K32" s="1" t="str">
        <f t="shared" si="0"/>
        <v>Гершберг Александр Моисеевич</v>
      </c>
      <c r="L32" s="18">
        <v>1</v>
      </c>
      <c r="M32" s="5">
        <v>70.2</v>
      </c>
      <c r="N32" s="11">
        <f>M32/$L$67</f>
        <v>1.5668943350743265E-2</v>
      </c>
    </row>
    <row r="33" spans="1:14" x14ac:dyDescent="0.25">
      <c r="A33" s="17">
        <v>30</v>
      </c>
      <c r="B33" s="18">
        <v>46.9</v>
      </c>
      <c r="C33" s="19" t="s">
        <v>16</v>
      </c>
      <c r="D33" s="20" t="s">
        <v>143</v>
      </c>
      <c r="E33" s="21">
        <v>43093</v>
      </c>
      <c r="F33" s="20" t="s">
        <v>144</v>
      </c>
      <c r="G33" s="20" t="s">
        <v>145</v>
      </c>
      <c r="H33" s="20" t="s">
        <v>146</v>
      </c>
      <c r="I33" s="20" t="s">
        <v>147</v>
      </c>
      <c r="K33" s="1" t="str">
        <f t="shared" si="0"/>
        <v>Кобзев Игорь Евгеньевич</v>
      </c>
      <c r="L33" s="18">
        <v>1</v>
      </c>
      <c r="M33" s="5">
        <v>46.9</v>
      </c>
      <c r="N33" s="11">
        <f>M33/$L$67</f>
        <v>1.0468282665952408E-2</v>
      </c>
    </row>
    <row r="34" spans="1:14" x14ac:dyDescent="0.25">
      <c r="A34" s="17">
        <v>31</v>
      </c>
      <c r="B34" s="18">
        <v>70.5</v>
      </c>
      <c r="C34" s="19" t="s">
        <v>16</v>
      </c>
      <c r="D34" s="20" t="s">
        <v>148</v>
      </c>
      <c r="E34" s="21">
        <v>43093</v>
      </c>
      <c r="F34" s="20" t="s">
        <v>149</v>
      </c>
      <c r="G34" s="20" t="s">
        <v>150</v>
      </c>
      <c r="H34" s="20" t="s">
        <v>151</v>
      </c>
      <c r="I34" s="20" t="s">
        <v>152</v>
      </c>
      <c r="K34" s="1" t="str">
        <f t="shared" si="0"/>
        <v>Пузанова Марина Владимировна</v>
      </c>
      <c r="L34" s="18">
        <v>1</v>
      </c>
      <c r="M34" s="5">
        <v>70.5</v>
      </c>
      <c r="N34" s="11">
        <f>M34/$L$67</f>
        <v>1.5735904647113962E-2</v>
      </c>
    </row>
    <row r="35" spans="1:14" x14ac:dyDescent="0.25">
      <c r="A35" s="17">
        <v>32</v>
      </c>
      <c r="B35" s="18">
        <v>69.099999999999994</v>
      </c>
      <c r="C35" s="19" t="s">
        <v>16</v>
      </c>
      <c r="D35" s="20" t="s">
        <v>153</v>
      </c>
      <c r="E35" s="21">
        <v>43093</v>
      </c>
      <c r="F35" s="20" t="s">
        <v>154</v>
      </c>
      <c r="G35" s="20" t="s">
        <v>155</v>
      </c>
      <c r="H35" s="20" t="s">
        <v>156</v>
      </c>
      <c r="I35" s="20" t="s">
        <v>157</v>
      </c>
      <c r="K35" s="1" t="str">
        <f t="shared" si="0"/>
        <v>Блощаневич Вячеслав Анатольевич</v>
      </c>
      <c r="L35" s="18">
        <v>1</v>
      </c>
      <c r="M35" s="5">
        <v>69.099999999999994</v>
      </c>
      <c r="N35" s="11">
        <f>M35/$L$67</f>
        <v>1.5423418597384039E-2</v>
      </c>
    </row>
    <row r="36" spans="1:14" x14ac:dyDescent="0.25">
      <c r="A36" s="17">
        <v>33</v>
      </c>
      <c r="B36" s="18">
        <v>46.9</v>
      </c>
      <c r="C36" s="19" t="s">
        <v>16</v>
      </c>
      <c r="D36" s="20" t="s">
        <v>158</v>
      </c>
      <c r="E36" s="21">
        <v>43093</v>
      </c>
      <c r="F36" s="20" t="s">
        <v>159</v>
      </c>
      <c r="G36" s="20" t="s">
        <v>160</v>
      </c>
      <c r="H36" s="20" t="s">
        <v>161</v>
      </c>
      <c r="I36" s="20" t="s">
        <v>162</v>
      </c>
      <c r="K36" s="1" t="str">
        <f t="shared" si="0"/>
        <v>Новикова Татьяна Васильевна</v>
      </c>
      <c r="L36" s="18">
        <v>1</v>
      </c>
      <c r="M36" s="5">
        <v>46.9</v>
      </c>
      <c r="N36" s="11">
        <f>M36/$L$67</f>
        <v>1.0468282665952408E-2</v>
      </c>
    </row>
    <row r="37" spans="1:14" x14ac:dyDescent="0.25">
      <c r="A37" s="17">
        <v>34</v>
      </c>
      <c r="B37" s="18">
        <v>69.5</v>
      </c>
      <c r="C37" s="19" t="s">
        <v>16</v>
      </c>
      <c r="D37" s="20" t="s">
        <v>163</v>
      </c>
      <c r="E37" s="21">
        <v>43093</v>
      </c>
      <c r="F37" s="20" t="s">
        <v>164</v>
      </c>
      <c r="G37" s="20" t="s">
        <v>165</v>
      </c>
      <c r="H37" s="20" t="s">
        <v>50</v>
      </c>
      <c r="I37" s="20" t="s">
        <v>247</v>
      </c>
      <c r="K37" s="1" t="str">
        <f t="shared" si="0"/>
        <v>Елисеева Алла Алексеевна</v>
      </c>
      <c r="L37" s="18">
        <v>1</v>
      </c>
      <c r="M37" s="5">
        <v>69.5</v>
      </c>
      <c r="N37" s="11">
        <f>M37/$L$67</f>
        <v>1.5512700325878303E-2</v>
      </c>
    </row>
    <row r="38" spans="1:14" x14ac:dyDescent="0.25">
      <c r="A38" s="17">
        <v>35</v>
      </c>
      <c r="B38" s="18">
        <v>68.7</v>
      </c>
      <c r="C38" s="19" t="s">
        <v>16</v>
      </c>
      <c r="D38" s="20" t="s">
        <v>166</v>
      </c>
      <c r="E38" s="21">
        <v>43093</v>
      </c>
      <c r="F38" s="20" t="s">
        <v>167</v>
      </c>
      <c r="G38" s="20" t="s">
        <v>168</v>
      </c>
      <c r="H38" s="20" t="s">
        <v>169</v>
      </c>
      <c r="I38" s="20" t="s">
        <v>170</v>
      </c>
      <c r="K38" s="1" t="str">
        <f t="shared" si="0"/>
        <v>Рассказова Маргарита Сергеевна</v>
      </c>
      <c r="L38" s="18">
        <v>1</v>
      </c>
      <c r="M38" s="5">
        <v>68.7</v>
      </c>
      <c r="N38" s="11">
        <f>M38/$L$67</f>
        <v>1.5334136868889776E-2</v>
      </c>
    </row>
    <row r="39" spans="1:14" x14ac:dyDescent="0.25">
      <c r="A39" s="17">
        <v>36</v>
      </c>
      <c r="B39" s="18">
        <v>108.8</v>
      </c>
      <c r="C39" s="19" t="s">
        <v>16</v>
      </c>
      <c r="D39" s="20" t="s">
        <v>171</v>
      </c>
      <c r="E39" s="21">
        <v>43093</v>
      </c>
      <c r="F39" s="20" t="s">
        <v>172</v>
      </c>
      <c r="G39" s="20" t="s">
        <v>173</v>
      </c>
      <c r="H39" s="20" t="s">
        <v>174</v>
      </c>
      <c r="I39" s="20" t="s">
        <v>175</v>
      </c>
      <c r="K39" s="1" t="str">
        <f t="shared" si="0"/>
        <v>Самофалов Георгий Анатольевич</v>
      </c>
      <c r="L39" s="18">
        <v>1</v>
      </c>
      <c r="M39" s="5">
        <v>108.8</v>
      </c>
      <c r="N39" s="11">
        <f>M39/$L$67</f>
        <v>2.4284630150439704E-2</v>
      </c>
    </row>
    <row r="40" spans="1:14" x14ac:dyDescent="0.25">
      <c r="A40" s="17">
        <v>37</v>
      </c>
      <c r="B40" s="18">
        <v>69.3</v>
      </c>
      <c r="C40" s="19" t="s">
        <v>16</v>
      </c>
      <c r="D40" s="20" t="s">
        <v>176</v>
      </c>
      <c r="E40" s="21">
        <v>43093</v>
      </c>
      <c r="F40" s="20" t="s">
        <v>177</v>
      </c>
      <c r="G40" s="20" t="s">
        <v>178</v>
      </c>
      <c r="H40" s="20" t="s">
        <v>27</v>
      </c>
      <c r="I40" s="20" t="s">
        <v>179</v>
      </c>
      <c r="K40" s="1" t="str">
        <f t="shared" si="0"/>
        <v>Сазонова Татьяна Борисовна</v>
      </c>
      <c r="L40" s="18">
        <v>1</v>
      </c>
      <c r="M40" s="5">
        <v>69.3</v>
      </c>
      <c r="N40" s="11">
        <f>M40/$L$67</f>
        <v>1.546805946163117E-2</v>
      </c>
    </row>
    <row r="41" spans="1:14" x14ac:dyDescent="0.25">
      <c r="A41" s="17">
        <v>38</v>
      </c>
      <c r="B41" s="18">
        <v>142.6</v>
      </c>
      <c r="C41" s="19" t="s">
        <v>16</v>
      </c>
      <c r="D41" s="20" t="s">
        <v>180</v>
      </c>
      <c r="E41" s="21">
        <v>43093</v>
      </c>
      <c r="F41" s="20" t="s">
        <v>181</v>
      </c>
      <c r="G41" s="20" t="s">
        <v>182</v>
      </c>
      <c r="H41" s="20" t="s">
        <v>248</v>
      </c>
      <c r="I41" s="20" t="s">
        <v>249</v>
      </c>
      <c r="K41" s="1" t="str">
        <f t="shared" si="0"/>
        <v>Унов Артем Иванович</v>
      </c>
      <c r="L41" s="18">
        <v>1</v>
      </c>
      <c r="M41" s="5">
        <v>142.6</v>
      </c>
      <c r="N41" s="11">
        <f>M41/$L$67</f>
        <v>3.1828936208204976E-2</v>
      </c>
    </row>
    <row r="42" spans="1:14" ht="14.4" x14ac:dyDescent="0.3">
      <c r="A42" s="27" t="s">
        <v>233</v>
      </c>
      <c r="B42" s="27"/>
      <c r="C42" s="27"/>
      <c r="D42" s="27"/>
      <c r="E42" s="27"/>
      <c r="F42" s="27"/>
      <c r="G42" s="27"/>
      <c r="H42" s="27"/>
      <c r="I42" s="27"/>
      <c r="N42" s="11"/>
    </row>
    <row r="43" spans="1:14" x14ac:dyDescent="0.25">
      <c r="A43" s="17" t="s">
        <v>183</v>
      </c>
      <c r="B43" s="18">
        <v>162.9</v>
      </c>
      <c r="C43" s="19" t="s">
        <v>16</v>
      </c>
      <c r="D43" s="20" t="s">
        <v>184</v>
      </c>
      <c r="E43" s="21">
        <v>43093</v>
      </c>
      <c r="F43" s="20" t="s">
        <v>185</v>
      </c>
      <c r="G43" s="20" t="s">
        <v>186</v>
      </c>
      <c r="H43" s="20" t="s">
        <v>187</v>
      </c>
      <c r="I43" s="20" t="s">
        <v>188</v>
      </c>
      <c r="K43" s="1" t="str">
        <f t="shared" ref="K43:K64" si="1">H43</f>
        <v>Общество с ограниченной ответственностью "Новые технологии", ИНН: 7814480528</v>
      </c>
      <c r="L43" s="18">
        <v>1</v>
      </c>
      <c r="M43" s="5">
        <v>162.9</v>
      </c>
      <c r="N43" s="11">
        <f>M43/$L$67</f>
        <v>3.635998392928886E-2</v>
      </c>
    </row>
    <row r="44" spans="1:14" x14ac:dyDescent="0.25">
      <c r="A44" s="2" t="s">
        <v>237</v>
      </c>
      <c r="B44" s="5">
        <v>35.6</v>
      </c>
      <c r="C44" s="3" t="s">
        <v>16</v>
      </c>
      <c r="D44" s="1" t="s">
        <v>238</v>
      </c>
      <c r="E44" s="4" t="s">
        <v>239</v>
      </c>
      <c r="F44" s="1" t="s">
        <v>240</v>
      </c>
      <c r="G44" s="1" t="s">
        <v>241</v>
      </c>
      <c r="H44" s="1" t="s">
        <v>242</v>
      </c>
      <c r="I44" s="1" t="s">
        <v>243</v>
      </c>
      <c r="K44" s="1" t="str">
        <f>H44</f>
        <v>Петров Анатолий Семенович</v>
      </c>
      <c r="L44" s="18">
        <v>1</v>
      </c>
      <c r="M44" s="5">
        <v>35.6</v>
      </c>
      <c r="N44" s="11">
        <f>M44/$L$67</f>
        <v>7.9460738359894614E-3</v>
      </c>
    </row>
    <row r="45" spans="1:14" x14ac:dyDescent="0.25">
      <c r="A45" s="17" t="s">
        <v>189</v>
      </c>
      <c r="B45" s="18">
        <v>119.2</v>
      </c>
      <c r="C45" s="19" t="s">
        <v>16</v>
      </c>
      <c r="D45" s="20" t="s">
        <v>190</v>
      </c>
      <c r="E45" s="21">
        <v>43093</v>
      </c>
      <c r="F45" s="20" t="s">
        <v>191</v>
      </c>
      <c r="G45" s="20" t="s">
        <v>192</v>
      </c>
      <c r="H45" s="20" t="s">
        <v>193</v>
      </c>
      <c r="I45" s="20" t="s">
        <v>194</v>
      </c>
      <c r="K45" s="1" t="str">
        <f t="shared" si="1"/>
        <v>Общество с ограниченной ответственностью "Издательство "Речь", ИНН: 7801139303</v>
      </c>
      <c r="L45" s="18">
        <v>1</v>
      </c>
      <c r="M45" s="5">
        <v>119.2</v>
      </c>
      <c r="N45" s="11">
        <f>M45/$L$67</f>
        <v>2.6605955091290559E-2</v>
      </c>
    </row>
    <row r="46" spans="1:14" x14ac:dyDescent="0.25">
      <c r="A46" s="17" t="s">
        <v>195</v>
      </c>
      <c r="B46" s="18">
        <v>119.1</v>
      </c>
      <c r="C46" s="19" t="s">
        <v>22</v>
      </c>
      <c r="D46" s="20" t="s">
        <v>196</v>
      </c>
      <c r="E46" s="21">
        <v>43093</v>
      </c>
      <c r="F46" s="20" t="s">
        <v>197</v>
      </c>
      <c r="G46" s="20" t="s">
        <v>198</v>
      </c>
      <c r="H46" s="20" t="s">
        <v>199</v>
      </c>
      <c r="I46" s="20" t="s">
        <v>200</v>
      </c>
      <c r="K46" s="1" t="str">
        <f t="shared" si="1"/>
        <v>Беляков Вячеслав Иванович</v>
      </c>
      <c r="L46" s="18">
        <v>0.5</v>
      </c>
      <c r="M46" s="5">
        <v>59.55</v>
      </c>
      <c r="N46" s="11">
        <f>M46/$L$67</f>
        <v>1.3291817329583495E-2</v>
      </c>
    </row>
    <row r="47" spans="1:14" x14ac:dyDescent="0.25">
      <c r="A47" s="17" t="s">
        <v>195</v>
      </c>
      <c r="B47" s="18">
        <v>119.1</v>
      </c>
      <c r="C47" s="19" t="s">
        <v>22</v>
      </c>
      <c r="D47" s="20" t="s">
        <v>196</v>
      </c>
      <c r="E47" s="21">
        <v>43093</v>
      </c>
      <c r="F47" s="20" t="s">
        <v>197</v>
      </c>
      <c r="G47" s="20" t="s">
        <v>198</v>
      </c>
      <c r="H47" s="20" t="s">
        <v>199</v>
      </c>
      <c r="I47" s="20" t="s">
        <v>201</v>
      </c>
      <c r="K47" s="1" t="str">
        <f t="shared" si="1"/>
        <v>Беляков Вячеслав Иванович</v>
      </c>
      <c r="L47" s="18">
        <v>0.5</v>
      </c>
      <c r="M47" s="5">
        <v>59.55</v>
      </c>
      <c r="N47" s="11">
        <f>M47/$L$67</f>
        <v>1.3291817329583495E-2</v>
      </c>
    </row>
    <row r="48" spans="1:14" x14ac:dyDescent="0.25">
      <c r="A48" s="17" t="s">
        <v>202</v>
      </c>
      <c r="B48" s="18">
        <v>1444.2</v>
      </c>
      <c r="C48" s="19" t="s">
        <v>208</v>
      </c>
      <c r="D48" s="20" t="s">
        <v>203</v>
      </c>
      <c r="E48" s="21">
        <v>43093</v>
      </c>
      <c r="F48" s="20" t="s">
        <v>204</v>
      </c>
      <c r="G48" s="20" t="s">
        <v>205</v>
      </c>
      <c r="H48" s="20" t="s">
        <v>206</v>
      </c>
      <c r="I48" s="20" t="s">
        <v>207</v>
      </c>
      <c r="K48" s="1" t="str">
        <f t="shared" si="1"/>
        <v>Общество с ограниченной ответственностью "Памир", ИНН: 7839417863</v>
      </c>
      <c r="L48" s="18">
        <v>1.2912482065997131E-2</v>
      </c>
      <c r="M48" s="5">
        <v>18.648206599713056</v>
      </c>
      <c r="N48" s="11">
        <f>M48/$L$67</f>
        <v>4.1623602963512902E-3</v>
      </c>
    </row>
    <row r="49" spans="1:14" x14ac:dyDescent="0.25">
      <c r="A49" s="17" t="s">
        <v>202</v>
      </c>
      <c r="B49" s="18">
        <v>1444.2</v>
      </c>
      <c r="C49" s="19" t="s">
        <v>211</v>
      </c>
      <c r="D49" s="20" t="s">
        <v>203</v>
      </c>
      <c r="E49" s="21">
        <v>43093</v>
      </c>
      <c r="F49" s="20" t="s">
        <v>204</v>
      </c>
      <c r="G49" s="20" t="s">
        <v>205</v>
      </c>
      <c r="H49" s="20" t="s">
        <v>209</v>
      </c>
      <c r="I49" s="20" t="s">
        <v>210</v>
      </c>
      <c r="K49" s="1" t="str">
        <f t="shared" si="1"/>
        <v>Общество с ограниченной ответственностью ''Редженси Пропертиез'', ИНН: 7801181640</v>
      </c>
      <c r="L49" s="18">
        <v>0.44763271162123386</v>
      </c>
      <c r="M49" s="5">
        <v>646.47116212338597</v>
      </c>
      <c r="N49" s="11">
        <f>M49/$L$67</f>
        <v>0.14429515694017805</v>
      </c>
    </row>
    <row r="50" spans="1:14" x14ac:dyDescent="0.25">
      <c r="A50" s="17" t="s">
        <v>202</v>
      </c>
      <c r="B50" s="18">
        <v>1444.2</v>
      </c>
      <c r="C50" s="19" t="s">
        <v>213</v>
      </c>
      <c r="D50" s="20" t="s">
        <v>203</v>
      </c>
      <c r="E50" s="21">
        <v>43093</v>
      </c>
      <c r="F50" s="20" t="s">
        <v>204</v>
      </c>
      <c r="G50" s="20" t="s">
        <v>205</v>
      </c>
      <c r="H50" s="20" t="s">
        <v>32</v>
      </c>
      <c r="I50" s="20" t="s">
        <v>212</v>
      </c>
      <c r="K50" s="1" t="str">
        <f t="shared" si="1"/>
        <v>Торопцева Галина Вадимовна</v>
      </c>
      <c r="L50" s="18">
        <v>1.8651362984218076E-2</v>
      </c>
      <c r="M50" s="5">
        <v>26.936298421807745</v>
      </c>
      <c r="N50" s="11">
        <f>M50/$L$67</f>
        <v>6.0122982058407517E-3</v>
      </c>
    </row>
    <row r="51" spans="1:14" x14ac:dyDescent="0.25">
      <c r="A51" s="17" t="s">
        <v>202</v>
      </c>
      <c r="B51" s="18">
        <v>1444.2</v>
      </c>
      <c r="C51" s="19" t="s">
        <v>215</v>
      </c>
      <c r="D51" s="20" t="s">
        <v>203</v>
      </c>
      <c r="E51" s="21">
        <v>43093</v>
      </c>
      <c r="F51" s="20" t="s">
        <v>204</v>
      </c>
      <c r="G51" s="20" t="s">
        <v>205</v>
      </c>
      <c r="H51" s="20" t="s">
        <v>151</v>
      </c>
      <c r="I51" s="20" t="s">
        <v>214</v>
      </c>
      <c r="K51" s="1" t="str">
        <f t="shared" si="1"/>
        <v>Пузанова Марина Владимировна</v>
      </c>
      <c r="L51" s="18">
        <v>1.1477761836441894E-2</v>
      </c>
      <c r="M51" s="5">
        <v>16.576183644189385</v>
      </c>
      <c r="N51" s="11">
        <f>M51/$L$67</f>
        <v>3.6998758189789246E-3</v>
      </c>
    </row>
    <row r="52" spans="1:14" x14ac:dyDescent="0.25">
      <c r="A52" s="17" t="s">
        <v>202</v>
      </c>
      <c r="B52" s="18">
        <v>1444.2</v>
      </c>
      <c r="C52" s="19" t="s">
        <v>213</v>
      </c>
      <c r="D52" s="20" t="s">
        <v>203</v>
      </c>
      <c r="E52" s="21">
        <v>43093</v>
      </c>
      <c r="F52" s="20" t="s">
        <v>204</v>
      </c>
      <c r="G52" s="20" t="s">
        <v>205</v>
      </c>
      <c r="H52" s="20" t="s">
        <v>50</v>
      </c>
      <c r="I52" s="20" t="s">
        <v>216</v>
      </c>
      <c r="K52" s="1" t="str">
        <f t="shared" si="1"/>
        <v>Елисеева Алла Алексеевна</v>
      </c>
      <c r="L52" s="18">
        <v>1.8651362984218076E-2</v>
      </c>
      <c r="M52" s="5">
        <v>26.936298421807745</v>
      </c>
      <c r="N52" s="11">
        <f>M52/$L$67</f>
        <v>6.0122982058407517E-3</v>
      </c>
    </row>
    <row r="53" spans="1:14" x14ac:dyDescent="0.25">
      <c r="A53" s="17" t="s">
        <v>202</v>
      </c>
      <c r="B53" s="18">
        <v>1444.2</v>
      </c>
      <c r="C53" s="19" t="s">
        <v>218</v>
      </c>
      <c r="D53" s="20" t="s">
        <v>203</v>
      </c>
      <c r="E53" s="21">
        <v>43093</v>
      </c>
      <c r="F53" s="20" t="s">
        <v>204</v>
      </c>
      <c r="G53" s="20" t="s">
        <v>205</v>
      </c>
      <c r="H53" s="20" t="s">
        <v>151</v>
      </c>
      <c r="I53" s="20" t="s">
        <v>217</v>
      </c>
      <c r="K53" s="1" t="str">
        <f t="shared" si="1"/>
        <v>Пузанова Марина Владимировна</v>
      </c>
      <c r="L53" s="18">
        <v>3.7302725968436153E-2</v>
      </c>
      <c r="M53" s="5">
        <v>53.87259684361549</v>
      </c>
      <c r="N53" s="11">
        <f>M53/$L$67</f>
        <v>1.2024596411681503E-2</v>
      </c>
    </row>
    <row r="54" spans="1:14" x14ac:dyDescent="0.25">
      <c r="A54" s="17" t="s">
        <v>202</v>
      </c>
      <c r="B54" s="18">
        <v>1444.2</v>
      </c>
      <c r="C54" s="19" t="s">
        <v>213</v>
      </c>
      <c r="D54" s="20" t="s">
        <v>203</v>
      </c>
      <c r="E54" s="21">
        <v>43093</v>
      </c>
      <c r="F54" s="20" t="s">
        <v>204</v>
      </c>
      <c r="G54" s="20" t="s">
        <v>205</v>
      </c>
      <c r="H54" s="20" t="s">
        <v>50</v>
      </c>
      <c r="I54" s="20" t="s">
        <v>219</v>
      </c>
      <c r="K54" s="1" t="str">
        <f t="shared" si="1"/>
        <v>Елисеева Алла Алексеевна</v>
      </c>
      <c r="L54" s="18">
        <v>1.8651362984218076E-2</v>
      </c>
      <c r="M54" s="5">
        <v>26.936298421807745</v>
      </c>
      <c r="N54" s="11">
        <f>M54/$L$67</f>
        <v>6.0122982058407517E-3</v>
      </c>
    </row>
    <row r="55" spans="1:14" x14ac:dyDescent="0.25">
      <c r="A55" s="17" t="s">
        <v>202</v>
      </c>
      <c r="B55" s="18">
        <v>1444.2</v>
      </c>
      <c r="C55" s="19" t="s">
        <v>213</v>
      </c>
      <c r="D55" s="20" t="s">
        <v>203</v>
      </c>
      <c r="E55" s="21">
        <v>43093</v>
      </c>
      <c r="F55" s="20" t="s">
        <v>204</v>
      </c>
      <c r="G55" s="20" t="s">
        <v>205</v>
      </c>
      <c r="H55" s="20" t="s">
        <v>156</v>
      </c>
      <c r="I55" s="20" t="s">
        <v>220</v>
      </c>
      <c r="K55" s="1" t="str">
        <f t="shared" si="1"/>
        <v>Блощаневич Вячеслав Анатольевич</v>
      </c>
      <c r="L55" s="18">
        <v>1.8651362984218076E-2</v>
      </c>
      <c r="M55" s="5">
        <v>26.936298421807745</v>
      </c>
      <c r="N55" s="11">
        <f>M55/$L$67</f>
        <v>6.0122982058407517E-3</v>
      </c>
    </row>
    <row r="56" spans="1:14" x14ac:dyDescent="0.25">
      <c r="A56" s="17" t="s">
        <v>202</v>
      </c>
      <c r="B56" s="18">
        <v>1444.2</v>
      </c>
      <c r="C56" s="19" t="s">
        <v>213</v>
      </c>
      <c r="D56" s="20" t="s">
        <v>203</v>
      </c>
      <c r="E56" s="21">
        <v>43093</v>
      </c>
      <c r="F56" s="20" t="s">
        <v>204</v>
      </c>
      <c r="G56" s="20" t="s">
        <v>205</v>
      </c>
      <c r="H56" s="20" t="s">
        <v>174</v>
      </c>
      <c r="I56" s="20" t="s">
        <v>221</v>
      </c>
      <c r="K56" s="1" t="str">
        <f t="shared" si="1"/>
        <v>Самофалов Георгий Анатольевич</v>
      </c>
      <c r="L56" s="18">
        <v>1.8651362984218076E-2</v>
      </c>
      <c r="M56" s="5">
        <v>26.936298421807745</v>
      </c>
      <c r="N56" s="11">
        <f>M56/$L$67</f>
        <v>6.0122982058407517E-3</v>
      </c>
    </row>
    <row r="57" spans="1:14" x14ac:dyDescent="0.25">
      <c r="A57" s="17" t="s">
        <v>202</v>
      </c>
      <c r="B57" s="18">
        <v>1444.2</v>
      </c>
      <c r="C57" s="19" t="s">
        <v>223</v>
      </c>
      <c r="D57" s="20" t="s">
        <v>203</v>
      </c>
      <c r="E57" s="21">
        <v>43093</v>
      </c>
      <c r="F57" s="20" t="s">
        <v>204</v>
      </c>
      <c r="G57" s="20" t="s">
        <v>205</v>
      </c>
      <c r="H57" s="20" t="s">
        <v>206</v>
      </c>
      <c r="I57" s="20" t="s">
        <v>222</v>
      </c>
      <c r="K57" s="1" t="str">
        <f t="shared" si="1"/>
        <v>Общество с ограниченной ответственностью "Памир", ИНН: 7839417863</v>
      </c>
      <c r="L57" s="18">
        <v>5.7388809182209472E-3</v>
      </c>
      <c r="M57" s="5">
        <v>8.2880918220946924</v>
      </c>
      <c r="N57" s="11">
        <f>M57/$L$67</f>
        <v>1.8499379094894623E-3</v>
      </c>
    </row>
    <row r="58" spans="1:14" x14ac:dyDescent="0.25">
      <c r="A58" s="17" t="s">
        <v>202</v>
      </c>
      <c r="B58" s="18">
        <v>1444.2</v>
      </c>
      <c r="C58" s="19" t="s">
        <v>213</v>
      </c>
      <c r="D58" s="20" t="s">
        <v>203</v>
      </c>
      <c r="E58" s="21">
        <v>43093</v>
      </c>
      <c r="F58" s="20" t="s">
        <v>204</v>
      </c>
      <c r="G58" s="20" t="s">
        <v>205</v>
      </c>
      <c r="H58" s="20" t="s">
        <v>27</v>
      </c>
      <c r="I58" s="20" t="s">
        <v>224</v>
      </c>
      <c r="K58" s="1" t="str">
        <f t="shared" si="1"/>
        <v>Сазонова Татьяна Борисовна</v>
      </c>
      <c r="L58" s="18">
        <v>1.8651362984218076E-2</v>
      </c>
      <c r="M58" s="5">
        <v>26.936298421807745</v>
      </c>
      <c r="N58" s="11">
        <f>M58/$L$67</f>
        <v>6.0122982058407517E-3</v>
      </c>
    </row>
    <row r="59" spans="1:14" x14ac:dyDescent="0.25">
      <c r="A59" s="17" t="s">
        <v>202</v>
      </c>
      <c r="B59" s="18">
        <v>1444.2</v>
      </c>
      <c r="C59" s="19" t="s">
        <v>226</v>
      </c>
      <c r="D59" s="20" t="s">
        <v>203</v>
      </c>
      <c r="E59" s="21">
        <v>43093</v>
      </c>
      <c r="F59" s="20" t="s">
        <v>204</v>
      </c>
      <c r="G59" s="20" t="s">
        <v>205</v>
      </c>
      <c r="H59" s="20" t="s">
        <v>60</v>
      </c>
      <c r="I59" s="20" t="s">
        <v>225</v>
      </c>
      <c r="K59" s="1" t="str">
        <f t="shared" si="1"/>
        <v>Акционерное общество "Сато-Пиетари Ою" (Sato-Pietari Oy), ИНН: 9909337431</v>
      </c>
      <c r="L59" s="18">
        <v>0.27977044476327118</v>
      </c>
      <c r="M59" s="5">
        <v>404.04447632711623</v>
      </c>
      <c r="N59" s="11">
        <f>M59/$L$67</f>
        <v>9.018447308761128E-2</v>
      </c>
    </row>
    <row r="60" spans="1:14" x14ac:dyDescent="0.25">
      <c r="A60" s="17" t="s">
        <v>202</v>
      </c>
      <c r="B60" s="18">
        <v>1444.2</v>
      </c>
      <c r="C60" s="19" t="s">
        <v>213</v>
      </c>
      <c r="D60" s="20" t="s">
        <v>203</v>
      </c>
      <c r="E60" s="21">
        <v>43093</v>
      </c>
      <c r="F60" s="20" t="s">
        <v>204</v>
      </c>
      <c r="G60" s="20" t="s">
        <v>205</v>
      </c>
      <c r="H60" s="20" t="s">
        <v>227</v>
      </c>
      <c r="I60" s="20" t="s">
        <v>228</v>
      </c>
      <c r="K60" s="1" t="str">
        <f t="shared" si="1"/>
        <v>Ерофеев Юрий Анатольевич</v>
      </c>
      <c r="L60" s="18">
        <v>1.8651362984218076E-2</v>
      </c>
      <c r="M60" s="5">
        <v>26.936298421807745</v>
      </c>
      <c r="N60" s="11">
        <f>M60/$L$67</f>
        <v>6.0122982058407517E-3</v>
      </c>
    </row>
    <row r="61" spans="1:14" x14ac:dyDescent="0.25">
      <c r="A61" s="17" t="s">
        <v>202</v>
      </c>
      <c r="B61" s="18">
        <v>1444.2</v>
      </c>
      <c r="C61" s="19" t="s">
        <v>213</v>
      </c>
      <c r="D61" s="20" t="s">
        <v>203</v>
      </c>
      <c r="E61" s="21">
        <v>43093</v>
      </c>
      <c r="F61" s="20" t="s">
        <v>204</v>
      </c>
      <c r="G61" s="20" t="s">
        <v>205</v>
      </c>
      <c r="H61" s="20" t="s">
        <v>227</v>
      </c>
      <c r="I61" s="20" t="s">
        <v>229</v>
      </c>
      <c r="K61" s="1" t="str">
        <f t="shared" si="1"/>
        <v>Ерофеев Юрий Анатольевич</v>
      </c>
      <c r="L61" s="18">
        <v>1.8651362984218076E-2</v>
      </c>
      <c r="M61" s="5">
        <v>26.936298421807745</v>
      </c>
      <c r="N61" s="11">
        <f>M61/$L$67</f>
        <v>6.0122982058407517E-3</v>
      </c>
    </row>
    <row r="62" spans="1:14" x14ac:dyDescent="0.25">
      <c r="A62" s="17" t="s">
        <v>202</v>
      </c>
      <c r="B62" s="18">
        <v>1444.2</v>
      </c>
      <c r="C62" s="19" t="s">
        <v>213</v>
      </c>
      <c r="D62" s="20" t="s">
        <v>203</v>
      </c>
      <c r="E62" s="21">
        <v>43093</v>
      </c>
      <c r="F62" s="20" t="s">
        <v>204</v>
      </c>
      <c r="G62" s="20" t="s">
        <v>205</v>
      </c>
      <c r="H62" s="20" t="s">
        <v>141</v>
      </c>
      <c r="I62" s="20" t="s">
        <v>230</v>
      </c>
      <c r="K62" s="1" t="str">
        <f t="shared" si="1"/>
        <v>Гершберг Александр Моисеевич</v>
      </c>
      <c r="L62" s="18">
        <v>1.8651362984218076E-2</v>
      </c>
      <c r="M62" s="5">
        <v>26.936298421807745</v>
      </c>
      <c r="N62" s="11">
        <f>M62/$L$67</f>
        <v>6.0122982058407517E-3</v>
      </c>
    </row>
    <row r="63" spans="1:14" x14ac:dyDescent="0.25">
      <c r="A63" s="17" t="s">
        <v>202</v>
      </c>
      <c r="B63" s="18">
        <v>1444.2</v>
      </c>
      <c r="C63" s="19" t="s">
        <v>213</v>
      </c>
      <c r="D63" s="20" t="s">
        <v>203</v>
      </c>
      <c r="E63" s="21">
        <v>43093</v>
      </c>
      <c r="F63" s="20" t="s">
        <v>204</v>
      </c>
      <c r="G63" s="20" t="s">
        <v>205</v>
      </c>
      <c r="H63" s="20" t="s">
        <v>206</v>
      </c>
      <c r="I63" s="20" t="s">
        <v>231</v>
      </c>
      <c r="K63" s="1" t="str">
        <f t="shared" si="1"/>
        <v>Общество с ограниченной ответственностью "Памир", ИНН: 7839417863</v>
      </c>
      <c r="L63" s="18">
        <v>1.8651362984218076E-2</v>
      </c>
      <c r="M63" s="5">
        <v>26.936298421807745</v>
      </c>
      <c r="N63" s="11">
        <f>M63/$L$67</f>
        <v>6.0122982058407517E-3</v>
      </c>
    </row>
    <row r="64" spans="1:14" x14ac:dyDescent="0.25">
      <c r="A64" s="17" t="s">
        <v>202</v>
      </c>
      <c r="B64" s="18">
        <v>1444.2</v>
      </c>
      <c r="C64" s="19" t="s">
        <v>213</v>
      </c>
      <c r="D64" s="20" t="s">
        <v>203</v>
      </c>
      <c r="E64" s="21">
        <v>43093</v>
      </c>
      <c r="F64" s="20" t="s">
        <v>204</v>
      </c>
      <c r="G64" s="20" t="s">
        <v>205</v>
      </c>
      <c r="H64" s="20" t="s">
        <v>126</v>
      </c>
      <c r="I64" s="20" t="s">
        <v>232</v>
      </c>
      <c r="K64" s="1" t="str">
        <f t="shared" si="1"/>
        <v>Кобрина Наталья Александровна</v>
      </c>
      <c r="M64" s="5">
        <v>26.936298421807745</v>
      </c>
      <c r="N64" s="11">
        <f>M64/$L$67</f>
        <v>6.0122982058407517E-3</v>
      </c>
    </row>
    <row r="66" spans="1:13" x14ac:dyDescent="0.25">
      <c r="A66" s="1"/>
      <c r="B66" s="1"/>
      <c r="C66" s="26"/>
      <c r="E66" s="1"/>
      <c r="H66" s="22" t="s">
        <v>235</v>
      </c>
      <c r="I66" s="23">
        <f>SUM(M3:M41)</f>
        <v>2599.2000000000003</v>
      </c>
      <c r="M66" s="5"/>
    </row>
    <row r="67" spans="1:13" x14ac:dyDescent="0.25">
      <c r="H67" s="22" t="s">
        <v>236</v>
      </c>
      <c r="I67" s="23">
        <f>SUM(M43:M64)</f>
        <v>1881.0000000000005</v>
      </c>
      <c r="K67" s="9" t="s">
        <v>234</v>
      </c>
      <c r="L67" s="10">
        <f>SUM(M3:M41,M43:M64)</f>
        <v>4480.2000000000016</v>
      </c>
    </row>
    <row r="68" spans="1:13" x14ac:dyDescent="0.25">
      <c r="A68" s="1"/>
      <c r="B68" s="1"/>
      <c r="C68" s="5"/>
      <c r="E68" s="1"/>
      <c r="J68" s="1"/>
    </row>
  </sheetData>
  <sheetProtection password="CC82" sheet="1" objects="1" scenarios="1" selectLockedCells="1" selectUnlockedCells="1"/>
  <mergeCells count="2">
    <mergeCell ref="A2:I2"/>
    <mergeCell ref="A42:I42"/>
  </mergeCells>
  <phoneticPr fontId="1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4" sqref="C44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11-я линия В.О. д. 26</vt:lpstr>
      <vt:lpstr>Лист1</vt:lpstr>
    </vt:vector>
  </TitlesOfParts>
  <Company>Строительная информация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Пося</cp:lastModifiedBy>
  <cp:lastPrinted>2015-07-10T14:41:00Z</cp:lastPrinted>
  <dcterms:created xsi:type="dcterms:W3CDTF">2015-05-07T16:57:03Z</dcterms:created>
  <dcterms:modified xsi:type="dcterms:W3CDTF">2021-11-24T12:10:51Z</dcterms:modified>
</cp:coreProperties>
</file>